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T:\Internt\Yearly Statistics\2023\"/>
    </mc:Choice>
  </mc:AlternateContent>
  <xr:revisionPtr revIDLastSave="0" documentId="13_ncr:1_{2AB1973F-9E30-4769-A623-837759BABE68}" xr6:coauthVersionLast="47" xr6:coauthVersionMax="47" xr10:uidLastSave="{00000000-0000-0000-0000-000000000000}"/>
  <bookViews>
    <workbookView xWindow="-110" yWindow="-110" windowWidth="19420" windowHeight="10300" tabRatio="842" xr2:uid="{00000000-000D-0000-FFFF-FFFF00000000}"/>
  </bookViews>
  <sheets>
    <sheet name="Equity &amp; Fixed Inc Derivatives " sheetId="1" r:id="rId1"/>
  </sheets>
  <definedNames>
    <definedName name="_xlnm.Print_Area" localSheetId="0">'Equity &amp; Fixed Inc Derivatives '!$A$1:$X$97</definedName>
    <definedName name="_xlnm.Print_Titles" localSheetId="0">'Equity &amp; Fixed Inc Derivatives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90" i="1" l="1"/>
  <c r="AH87" i="1"/>
  <c r="AH8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</author>
  </authors>
  <commentList>
    <comment ref="A12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For the years 1999-2002 stock options are included in stock futures
</t>
        </r>
      </text>
    </comment>
    <comment ref="P12" authorId="0" shapeId="0" xr:uid="{00000000-0006-0000-0000-000002000000}">
      <text>
        <r>
          <rPr>
            <sz val="8"/>
            <color indexed="81"/>
            <rFont val="Tahoma"/>
            <family val="2"/>
          </rPr>
          <t>See stock futures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2" authorId="0" shapeId="0" xr:uid="{00000000-0006-0000-0000-000003000000}">
      <text>
        <r>
          <rPr>
            <sz val="8"/>
            <color indexed="81"/>
            <rFont val="Tahoma"/>
            <family val="2"/>
          </rPr>
          <t>See stock futures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2" authorId="0" shapeId="0" xr:uid="{00000000-0006-0000-0000-000004000000}">
      <text>
        <r>
          <rPr>
            <sz val="8"/>
            <color indexed="81"/>
            <rFont val="Tahoma"/>
            <family val="2"/>
          </rPr>
          <t>See stock futures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2" authorId="0" shapeId="0" xr:uid="{00000000-0006-0000-0000-000005000000}">
      <text>
        <r>
          <rPr>
            <sz val="8"/>
            <color indexed="81"/>
            <rFont val="Tahoma"/>
            <family val="2"/>
          </rPr>
          <t>See stock futures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3" authorId="0" shapeId="0" xr:uid="{00000000-0006-0000-0000-000006000000}">
      <text>
        <r>
          <rPr>
            <sz val="8"/>
            <color indexed="81"/>
            <rFont val="Tahoma"/>
            <family val="2"/>
          </rPr>
          <t>Includes both stock options and futures for the years 1999-2002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3" authorId="0" shapeId="0" xr:uid="{00000000-0006-0000-0000-000007000000}">
      <text>
        <r>
          <rPr>
            <sz val="8"/>
            <color indexed="81"/>
            <rFont val="Tahoma"/>
            <family val="2"/>
          </rPr>
          <t xml:space="preserve">Includes both stock options and futures
</t>
        </r>
      </text>
    </comment>
    <comment ref="Q13" authorId="0" shapeId="0" xr:uid="{00000000-0006-0000-0000-000008000000}">
      <text>
        <r>
          <rPr>
            <sz val="8"/>
            <color indexed="81"/>
            <rFont val="Tahoma"/>
            <family val="2"/>
          </rPr>
          <t xml:space="preserve">Includes both stock options and futures
</t>
        </r>
      </text>
    </comment>
    <comment ref="R13" authorId="0" shapeId="0" xr:uid="{00000000-0006-0000-0000-000009000000}">
      <text>
        <r>
          <rPr>
            <sz val="8"/>
            <color indexed="81"/>
            <rFont val="Tahoma"/>
            <family val="2"/>
          </rPr>
          <t xml:space="preserve">Includes both stock options and futures
</t>
        </r>
      </text>
    </comment>
    <comment ref="S13" authorId="0" shapeId="0" xr:uid="{00000000-0006-0000-0000-00000A000000}">
      <text>
        <r>
          <rPr>
            <sz val="8"/>
            <color indexed="81"/>
            <rFont val="Tahoma"/>
            <family val="2"/>
          </rPr>
          <t xml:space="preserve">Includes both stock options and futures
</t>
        </r>
      </text>
    </comment>
  </commentList>
</comments>
</file>

<file path=xl/sharedStrings.xml><?xml version="1.0" encoding="utf-8"?>
<sst xmlns="http://schemas.openxmlformats.org/spreadsheetml/2006/main" count="97" uniqueCount="91">
  <si>
    <t>R-SWAP</t>
  </si>
  <si>
    <t>MBB2 futures</t>
  </si>
  <si>
    <t>MBB5 futures</t>
  </si>
  <si>
    <t>Number of trading days</t>
  </si>
  <si>
    <t>Average daily volume</t>
  </si>
  <si>
    <t>Finnish Stock Lending</t>
  </si>
  <si>
    <t xml:space="preserve"> </t>
  </si>
  <si>
    <t>CT2 futures</t>
  </si>
  <si>
    <t>CT33 futures</t>
  </si>
  <si>
    <t>CT5 futures</t>
  </si>
  <si>
    <t>Interest rate future reference</t>
  </si>
  <si>
    <t xml:space="preserve"> to National bond 1010</t>
  </si>
  <si>
    <t>OMbo2 futures</t>
  </si>
  <si>
    <t>OMbo5 futures</t>
  </si>
  <si>
    <t>STIBOR (90-days deposit)</t>
  </si>
  <si>
    <t>NOMX Interest Rate Swap future (NOIS)</t>
  </si>
  <si>
    <t>Finnish and Swedish products traded at Eurex</t>
  </si>
  <si>
    <t>Volume in number of contracts*</t>
  </si>
  <si>
    <t>Equity products</t>
  </si>
  <si>
    <t>** Number of contracts for Binary options divided by 1000</t>
  </si>
  <si>
    <t>* Standardized and Flexible contracts</t>
  </si>
  <si>
    <t>SEK IRS Swaps</t>
  </si>
  <si>
    <t>Overnight Index Swaps</t>
  </si>
  <si>
    <t>SPA2 forwards</t>
  </si>
  <si>
    <t>SPA5 forwards</t>
  </si>
  <si>
    <t>Swedish Stock Options</t>
  </si>
  <si>
    <t>Swedish Stock Futures</t>
  </si>
  <si>
    <t>OMXS30 Options</t>
  </si>
  <si>
    <t>OMXS30 Futures</t>
  </si>
  <si>
    <t>Binary Stock Options**</t>
  </si>
  <si>
    <t>Binary Index Options**</t>
  </si>
  <si>
    <t>Swedish Stock Loans</t>
  </si>
  <si>
    <t>Finnish Stock Options</t>
  </si>
  <si>
    <t>Finnish Stock Futures</t>
  </si>
  <si>
    <t>Danish Stock Options</t>
  </si>
  <si>
    <t>Danish Stock Futures</t>
  </si>
  <si>
    <t>Danish Index Options</t>
  </si>
  <si>
    <t>Danish Index Futures</t>
  </si>
  <si>
    <t>Icelandic Stock Options</t>
  </si>
  <si>
    <t>Icelandic Stock Futures</t>
  </si>
  <si>
    <t>Icelandic Index Futures</t>
  </si>
  <si>
    <t>OMSX Options</t>
  </si>
  <si>
    <t>OMSX Futures</t>
  </si>
  <si>
    <t>VOLX Futures</t>
  </si>
  <si>
    <t>NOX Options</t>
  </si>
  <si>
    <t>NOX Futures</t>
  </si>
  <si>
    <t>EOE Options</t>
  </si>
  <si>
    <t>Currency Options</t>
  </si>
  <si>
    <t>Currency Futures</t>
  </si>
  <si>
    <t>Total Swedish,Finnish, Danish,Icelandic and NASDAQ Norwegian Equity related products</t>
  </si>
  <si>
    <t>NASDAQ Norwegian Stock Options</t>
  </si>
  <si>
    <t>NASDAQ Norwegian Stock Futures</t>
  </si>
  <si>
    <t>NASDAQ Norwegian Index Options</t>
  </si>
  <si>
    <t>NASDAQ Norwegian Index Futures</t>
  </si>
  <si>
    <t>Total Swedish, Finnish, Danish, Icelandic and NASDAQ Norwegian Equity and Interest  products</t>
  </si>
  <si>
    <t>R7 Swedish Government Bond Forwards</t>
  </si>
  <si>
    <t>R9 Swedish Government Bond Forwards</t>
  </si>
  <si>
    <t>ST2 Swedish Mortgage Bond Forwards</t>
  </si>
  <si>
    <t>ST5 Swedish Mortgage Bond Forwards</t>
  </si>
  <si>
    <t>MBF Danish Mortgage Bond Futures</t>
  </si>
  <si>
    <t>NBHYP2 Swedish Mortgage Bond Forwards</t>
  </si>
  <si>
    <t>NBHYP5 Swedish Mortgage Bond Forwards</t>
  </si>
  <si>
    <t>SB5 Swedish Mortgage Bond Forwards</t>
  </si>
  <si>
    <t>SB5X Swedish Mortgage Bond Forwards</t>
  </si>
  <si>
    <t>2STAT Futures</t>
  </si>
  <si>
    <t>10STAT Futures</t>
  </si>
  <si>
    <t>STIBOR-FRA Forwards</t>
  </si>
  <si>
    <t>STIBOR-FRA Options</t>
  </si>
  <si>
    <t>CIBOR Futures</t>
  </si>
  <si>
    <t>NIBOR Futures</t>
  </si>
  <si>
    <t>NIBOR Options</t>
  </si>
  <si>
    <t>VX 180 Futures</t>
  </si>
  <si>
    <t>Policy Rate Future - RIBA</t>
  </si>
  <si>
    <t>OMRX Futures</t>
  </si>
  <si>
    <t>R10 Goverment Bond Options</t>
  </si>
  <si>
    <t>R5 Goverment Bond Options</t>
  </si>
  <si>
    <t>R2 Goverment Bond Options</t>
  </si>
  <si>
    <t xml:space="preserve">Danish Repos </t>
  </si>
  <si>
    <t xml:space="preserve">Swedish Repos </t>
  </si>
  <si>
    <t>SGB 5 Year Swedish Government Bond Forwards</t>
  </si>
  <si>
    <t>SGB 2 Year Swedish Government Bond Forwards</t>
  </si>
  <si>
    <t>SGB 10 Year Swedish Government Bond Forwards</t>
  </si>
  <si>
    <t>Total Cleared Swedish and Danish Interest Rate products</t>
  </si>
  <si>
    <t>Cleared Fixed Income Interest rate products</t>
  </si>
  <si>
    <t>SWH2 Swedish Mortgage Bond Futures</t>
  </si>
  <si>
    <t>SWH5 Swedish Mortgage Bond Futures</t>
  </si>
  <si>
    <t>EURO VINX Options</t>
  </si>
  <si>
    <t>EURO VINX Futures</t>
  </si>
  <si>
    <t>Swedish Stock Gross return futures</t>
  </si>
  <si>
    <t>OMXS30 Mini Index Futures</t>
  </si>
  <si>
    <t>NASDAQ Norwegian Stock Gross return futures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</si>
</sst>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12">
    <font>
      <sz val="10"/>
      <name val="Geneva"/>
    </font>
    <font>
      <sz val="10"/>
      <name val="H Franklin Gothic Heavy"/>
    </font>
    <font>
      <sz val="9"/>
      <name val="FranklinGothic"/>
    </font>
    <font>
      <b/>
      <sz val="9"/>
      <name val="Verdana"/>
      <family val="2"/>
    </font>
    <font>
      <sz val="9"/>
      <name val="Verdana"/>
      <family val="2"/>
    </font>
    <font>
      <sz val="8"/>
      <color indexed="81"/>
      <name val="Tahoma"/>
      <family val="2"/>
    </font>
    <font>
      <sz val="9"/>
      <color indexed="10"/>
      <name val="Verdana"/>
      <family val="2"/>
    </font>
    <font>
      <sz val="10"/>
      <name val="Arial"/>
      <family val="2"/>
    </font>
    <font>
      <sz val="9"/>
      <name val="Arial"/>
      <family val="2"/>
    </font>
    <font>
      <sz val="9"/>
      <name val="Geneva"/>
    </font>
    <font>
      <sz val="10"/>
      <name val="Verdana"/>
      <family val="2"/>
    </font>
    <font>
      <b/>
      <sz val="9"/>
      <name val="FranklinGothic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3" fontId="4" fillId="0" borderId="0" xfId="0" applyNumberFormat="1" applyFont="1"/>
    <xf numFmtId="3" fontId="6" fillId="0" borderId="0" xfId="0" applyNumberFormat="1" applyFont="1"/>
    <xf numFmtId="3" fontId="3" fillId="0" borderId="0" xfId="0" applyNumberFormat="1" applyFont="1" applyAlignment="1">
      <alignment horizontal="left"/>
    </xf>
    <xf numFmtId="3" fontId="2" fillId="0" borderId="0" xfId="0" applyNumberFormat="1" applyFont="1"/>
    <xf numFmtId="3" fontId="7" fillId="0" borderId="0" xfId="0" applyNumberFormat="1" applyFont="1"/>
    <xf numFmtId="1" fontId="3" fillId="0" borderId="1" xfId="0" applyNumberFormat="1" applyFont="1" applyBorder="1"/>
    <xf numFmtId="1" fontId="1" fillId="0" borderId="0" xfId="0" applyNumberFormat="1" applyFont="1"/>
    <xf numFmtId="3" fontId="3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2" xfId="0" applyNumberFormat="1" applyFont="1" applyBorder="1"/>
    <xf numFmtId="3" fontId="1" fillId="0" borderId="1" xfId="0" applyNumberFormat="1" applyFont="1" applyBorder="1"/>
    <xf numFmtId="3" fontId="0" fillId="0" borderId="0" xfId="0" applyNumberFormat="1"/>
    <xf numFmtId="3" fontId="3" fillId="0" borderId="1" xfId="0" applyNumberFormat="1" applyFont="1" applyBorder="1"/>
    <xf numFmtId="3" fontId="3" fillId="0" borderId="3" xfId="0" applyNumberFormat="1" applyFont="1" applyBorder="1"/>
    <xf numFmtId="3" fontId="2" fillId="0" borderId="4" xfId="0" applyNumberFormat="1" applyFont="1" applyBorder="1"/>
    <xf numFmtId="3" fontId="3" fillId="0" borderId="5" xfId="0" applyNumberFormat="1" applyFont="1" applyBorder="1"/>
    <xf numFmtId="3" fontId="2" fillId="0" borderId="5" xfId="0" applyNumberFormat="1" applyFont="1" applyBorder="1"/>
    <xf numFmtId="3" fontId="3" fillId="0" borderId="6" xfId="0" applyNumberFormat="1" applyFont="1" applyBorder="1"/>
    <xf numFmtId="3" fontId="2" fillId="0" borderId="6" xfId="0" applyNumberFormat="1" applyFont="1" applyBorder="1"/>
    <xf numFmtId="3" fontId="3" fillId="0" borderId="4" xfId="0" applyNumberFormat="1" applyFont="1" applyBorder="1"/>
    <xf numFmtId="3" fontId="3" fillId="0" borderId="6" xfId="0" applyNumberFormat="1" applyFont="1" applyBorder="1" applyAlignment="1">
      <alignment wrapText="1"/>
    </xf>
    <xf numFmtId="1" fontId="3" fillId="0" borderId="1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3" fontId="4" fillId="0" borderId="7" xfId="0" applyNumberFormat="1" applyFont="1" applyBorder="1"/>
    <xf numFmtId="3" fontId="1" fillId="0" borderId="2" xfId="0" applyNumberFormat="1" applyFont="1" applyBorder="1"/>
    <xf numFmtId="164" fontId="4" fillId="0" borderId="0" xfId="0" applyNumberFormat="1" applyFont="1" applyAlignment="1">
      <alignment horizontal="right" vertical="center"/>
    </xf>
    <xf numFmtId="1" fontId="3" fillId="0" borderId="0" xfId="0" applyNumberFormat="1" applyFont="1"/>
    <xf numFmtId="3" fontId="4" fillId="0" borderId="1" xfId="0" applyNumberFormat="1" applyFont="1" applyBorder="1"/>
    <xf numFmtId="3" fontId="8" fillId="0" borderId="0" xfId="0" applyNumberFormat="1" applyFont="1"/>
    <xf numFmtId="3" fontId="9" fillId="0" borderId="0" xfId="0" applyNumberFormat="1" applyFont="1"/>
    <xf numFmtId="3" fontId="3" fillId="0" borderId="1" xfId="0" applyNumberFormat="1" applyFont="1" applyBorder="1" applyAlignment="1">
      <alignment wrapText="1"/>
    </xf>
    <xf numFmtId="3" fontId="3" fillId="0" borderId="4" xfId="0" applyNumberFormat="1" applyFont="1" applyBorder="1" applyAlignment="1">
      <alignment horizontal="right"/>
    </xf>
    <xf numFmtId="3" fontId="10" fillId="0" borderId="0" xfId="0" applyNumberFormat="1" applyFont="1"/>
    <xf numFmtId="1" fontId="3" fillId="0" borderId="2" xfId="0" applyNumberFormat="1" applyFont="1" applyBorder="1"/>
    <xf numFmtId="3" fontId="3" fillId="0" borderId="8" xfId="0" applyNumberFormat="1" applyFont="1" applyBorder="1"/>
    <xf numFmtId="164" fontId="4" fillId="0" borderId="0" xfId="0" applyNumberFormat="1" applyFont="1"/>
    <xf numFmtId="3" fontId="4" fillId="0" borderId="0" xfId="0" applyNumberFormat="1" applyFont="1" applyAlignment="1">
      <alignment horizontal="left"/>
    </xf>
    <xf numFmtId="3" fontId="1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336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CCCCCC"/>
      <rgbColor rgb="0000798C"/>
      <rgbColor rgb="00993366"/>
      <rgbColor rgb="00333399"/>
      <rgbColor rgb="00E2EDF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800100</xdr:colOff>
      <xdr:row>0</xdr:row>
      <xdr:rowOff>0</xdr:rowOff>
    </xdr:from>
    <xdr:to>
      <xdr:col>21</xdr:col>
      <xdr:colOff>828675</xdr:colOff>
      <xdr:row>0</xdr:row>
      <xdr:rowOff>0</xdr:rowOff>
    </xdr:to>
    <xdr:pic>
      <xdr:nvPicPr>
        <xdr:cNvPr id="1850" name="Picture 1" descr="logga_OMX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0" y="0"/>
          <a:ext cx="99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44"/>
  <sheetViews>
    <sheetView tabSelected="1" showOutlineSymbols="0" zoomScale="90" zoomScaleNormal="90" workbookViewId="0">
      <pane xSplit="6040" ySplit="460" topLeftCell="AF1"/>
      <selection pane="topRight" activeCell="AN1" sqref="AN1"/>
      <selection pane="bottomLeft" activeCell="A2" sqref="A2"/>
      <selection pane="bottomRight" activeCell="AN91" sqref="AN91"/>
    </sheetView>
  </sheetViews>
  <sheetFormatPr defaultColWidth="11.453125" defaultRowHeight="12.5" outlineLevelRow="2"/>
  <cols>
    <col min="1" max="1" width="59.81640625" style="1" customWidth="1"/>
    <col min="2" max="2" width="9.26953125" style="1" customWidth="1"/>
    <col min="3" max="3" width="11.7265625" style="1" customWidth="1"/>
    <col min="4" max="4" width="11.1796875" style="1" customWidth="1"/>
    <col min="5" max="6" width="11.26953125" style="1" customWidth="1"/>
    <col min="7" max="7" width="11.7265625" style="1" customWidth="1"/>
    <col min="8" max="8" width="12.81640625" style="1" customWidth="1"/>
    <col min="9" max="9" width="12.1796875" style="9" customWidth="1"/>
    <col min="10" max="10" width="13" style="9" customWidth="1"/>
    <col min="11" max="12" width="12.81640625" style="9" customWidth="1"/>
    <col min="13" max="17" width="13.1796875" style="1" bestFit="1" customWidth="1"/>
    <col min="18" max="18" width="13.1796875" style="1" customWidth="1"/>
    <col min="19" max="20" width="13.1796875" style="1" bestFit="1" customWidth="1"/>
    <col min="21" max="21" width="14.453125" style="1" bestFit="1" customWidth="1"/>
    <col min="22" max="22" width="13.453125" style="1" customWidth="1"/>
    <col min="23" max="23" width="13.81640625" style="1" customWidth="1"/>
    <col min="24" max="24" width="14.54296875" style="12" customWidth="1"/>
    <col min="25" max="25" width="14.54296875" style="1" customWidth="1"/>
    <col min="26" max="26" width="14.26953125" style="12" customWidth="1"/>
    <col min="27" max="27" width="14" style="1" customWidth="1"/>
    <col min="28" max="28" width="14.1796875" style="12" bestFit="1" customWidth="1"/>
    <col min="29" max="29" width="14.81640625" style="12" customWidth="1"/>
    <col min="30" max="30" width="15.26953125" style="12" customWidth="1"/>
    <col min="31" max="31" width="13.453125" style="12" customWidth="1"/>
    <col min="32" max="32" width="13.7265625" style="12" customWidth="1"/>
    <col min="33" max="33" width="14.26953125" style="12" customWidth="1"/>
    <col min="34" max="34" width="13.7265625" style="12" customWidth="1"/>
    <col min="35" max="35" width="14.81640625" style="12" customWidth="1"/>
    <col min="36" max="36" width="13.81640625" style="12" customWidth="1"/>
    <col min="37" max="37" width="12.81640625" style="12" customWidth="1"/>
    <col min="38" max="38" width="12.7265625" style="12" bestFit="1" customWidth="1"/>
    <col min="39" max="39" width="12.26953125" style="12" customWidth="1"/>
    <col min="40" max="40" width="11.7265625" style="12" bestFit="1" customWidth="1"/>
    <col min="41" max="16384" width="11.453125" style="12"/>
  </cols>
  <sheetData>
    <row r="1" spans="1:40" s="7" customFormat="1" ht="13" thickBot="1">
      <c r="A1" s="38" t="s">
        <v>17</v>
      </c>
      <c r="B1" s="6">
        <v>1985</v>
      </c>
      <c r="C1" s="6">
        <v>1986</v>
      </c>
      <c r="D1" s="6">
        <v>1987</v>
      </c>
      <c r="E1" s="6">
        <v>1988</v>
      </c>
      <c r="F1" s="6">
        <v>1989</v>
      </c>
      <c r="G1" s="6">
        <v>1990</v>
      </c>
      <c r="H1" s="6">
        <v>1991</v>
      </c>
      <c r="I1" s="22">
        <v>1992</v>
      </c>
      <c r="J1" s="22">
        <v>1993</v>
      </c>
      <c r="K1" s="22">
        <v>1994</v>
      </c>
      <c r="L1" s="22">
        <v>1995</v>
      </c>
      <c r="M1" s="6">
        <v>1996</v>
      </c>
      <c r="N1" s="6">
        <v>1997</v>
      </c>
      <c r="O1" s="6">
        <v>1998</v>
      </c>
      <c r="P1" s="6">
        <v>1999</v>
      </c>
      <c r="Q1" s="6">
        <v>2000</v>
      </c>
      <c r="R1" s="6">
        <v>2001</v>
      </c>
      <c r="S1" s="6">
        <v>2002</v>
      </c>
      <c r="T1" s="6">
        <v>2003</v>
      </c>
      <c r="U1" s="6">
        <v>2004</v>
      </c>
      <c r="V1" s="6">
        <v>2005</v>
      </c>
      <c r="W1" s="6">
        <v>2006</v>
      </c>
      <c r="X1" s="6">
        <v>2007</v>
      </c>
      <c r="Y1" s="31">
        <v>2008</v>
      </c>
      <c r="Z1" s="31">
        <v>2009</v>
      </c>
      <c r="AA1" s="31">
        <v>2010</v>
      </c>
      <c r="AB1" s="31">
        <v>2011</v>
      </c>
      <c r="AC1" s="31">
        <v>2012</v>
      </c>
      <c r="AD1" s="31">
        <v>2013</v>
      </c>
      <c r="AE1" s="31">
        <v>2014</v>
      </c>
      <c r="AF1" s="31">
        <v>2015</v>
      </c>
      <c r="AG1" s="31">
        <v>2016</v>
      </c>
      <c r="AH1" s="31">
        <v>2017</v>
      </c>
      <c r="AI1" s="31">
        <v>2018</v>
      </c>
      <c r="AJ1" s="31">
        <v>2019</v>
      </c>
      <c r="AK1" s="31">
        <v>2020</v>
      </c>
      <c r="AL1" s="31">
        <v>2021</v>
      </c>
      <c r="AM1" s="31">
        <v>2022</v>
      </c>
      <c r="AN1" s="31">
        <v>2023</v>
      </c>
    </row>
    <row r="2" spans="1:40" s="11" customFormat="1" ht="18" customHeight="1" outlineLevel="1" thickBot="1">
      <c r="A2" s="39" t="s">
        <v>18</v>
      </c>
      <c r="B2" s="8"/>
      <c r="C2" s="8"/>
      <c r="D2" s="8"/>
      <c r="E2" s="8"/>
      <c r="F2" s="8"/>
      <c r="G2" s="8"/>
      <c r="H2" s="8"/>
      <c r="I2" s="23"/>
      <c r="J2" s="23"/>
      <c r="K2" s="23"/>
      <c r="L2" s="23"/>
      <c r="M2" s="1"/>
      <c r="N2" s="1"/>
      <c r="O2" s="9"/>
      <c r="P2" s="9"/>
      <c r="Q2" s="9"/>
      <c r="R2" s="1"/>
      <c r="S2" s="1"/>
      <c r="T2" s="10"/>
      <c r="U2" s="1"/>
      <c r="V2" s="10"/>
      <c r="W2" s="1"/>
      <c r="X2" s="29"/>
      <c r="Y2" s="32"/>
      <c r="AA2" s="32"/>
    </row>
    <row r="3" spans="1:40" outlineLevel="1">
      <c r="A3" s="1" t="s">
        <v>25</v>
      </c>
      <c r="B3" s="1">
        <v>128249</v>
      </c>
      <c r="C3" s="1">
        <v>2057435</v>
      </c>
      <c r="D3" s="1">
        <v>2228714</v>
      </c>
      <c r="E3" s="1">
        <v>2099743</v>
      </c>
      <c r="F3" s="1">
        <v>3194762</v>
      </c>
      <c r="G3" s="1">
        <v>2848946</v>
      </c>
      <c r="H3" s="1">
        <v>4074316</v>
      </c>
      <c r="I3" s="9">
        <v>3543240</v>
      </c>
      <c r="J3" s="9">
        <v>7068099</v>
      </c>
      <c r="K3" s="9">
        <v>10055373</v>
      </c>
      <c r="L3" s="9">
        <v>12807778</v>
      </c>
      <c r="M3" s="1">
        <v>12920145</v>
      </c>
      <c r="N3" s="1">
        <v>19485816</v>
      </c>
      <c r="O3" s="1">
        <v>20589273</v>
      </c>
      <c r="P3" s="1">
        <v>26824117</v>
      </c>
      <c r="Q3" s="1">
        <v>30691587</v>
      </c>
      <c r="R3" s="1">
        <v>34729075</v>
      </c>
      <c r="S3" s="1">
        <v>35795942</v>
      </c>
      <c r="T3" s="1">
        <v>43098768</v>
      </c>
      <c r="U3" s="1">
        <v>57868296</v>
      </c>
      <c r="V3" s="1">
        <v>55799221</v>
      </c>
      <c r="W3" s="1">
        <v>63925411</v>
      </c>
      <c r="X3" s="1">
        <v>58481472.5</v>
      </c>
      <c r="Y3" s="1">
        <v>39972959</v>
      </c>
      <c r="Z3" s="1">
        <v>28323339.5</v>
      </c>
      <c r="AA3" s="1">
        <v>32108668.5</v>
      </c>
      <c r="AB3" s="1">
        <v>28917138.5</v>
      </c>
      <c r="AC3" s="1">
        <v>26795311</v>
      </c>
      <c r="AD3" s="1">
        <v>26657921</v>
      </c>
      <c r="AE3" s="40">
        <v>27551871</v>
      </c>
      <c r="AF3" s="1">
        <v>27457721</v>
      </c>
      <c r="AG3" s="1">
        <v>23335266</v>
      </c>
      <c r="AH3" s="1">
        <v>21117227</v>
      </c>
      <c r="AI3" s="1">
        <v>19750715</v>
      </c>
      <c r="AJ3" s="1">
        <v>18478790.999773003</v>
      </c>
      <c r="AK3" s="1">
        <v>16160575.999691999</v>
      </c>
      <c r="AL3" s="1">
        <v>17118730.999684501</v>
      </c>
      <c r="AM3" s="1">
        <v>16284461</v>
      </c>
      <c r="AN3" s="1">
        <v>18602164</v>
      </c>
    </row>
    <row r="4" spans="1:40" s="4" customFormat="1" ht="11.5" outlineLevel="2">
      <c r="A4" s="1" t="s">
        <v>26</v>
      </c>
      <c r="B4" s="1"/>
      <c r="C4" s="1"/>
      <c r="D4" s="1"/>
      <c r="E4" s="1">
        <v>5829</v>
      </c>
      <c r="F4" s="1"/>
      <c r="G4" s="1">
        <v>3345</v>
      </c>
      <c r="H4" s="1">
        <v>5057</v>
      </c>
      <c r="I4" s="9">
        <v>21180</v>
      </c>
      <c r="J4" s="9">
        <v>119180</v>
      </c>
      <c r="K4" s="9">
        <v>208386</v>
      </c>
      <c r="L4" s="9">
        <v>92389</v>
      </c>
      <c r="M4" s="1">
        <v>272514</v>
      </c>
      <c r="N4" s="1">
        <v>288841</v>
      </c>
      <c r="O4" s="1">
        <v>533508</v>
      </c>
      <c r="P4" s="1">
        <v>1129453</v>
      </c>
      <c r="Q4" s="1">
        <v>2144767</v>
      </c>
      <c r="R4" s="1">
        <v>1468018</v>
      </c>
      <c r="S4" s="1">
        <v>1290181</v>
      </c>
      <c r="T4" s="1">
        <v>1424890</v>
      </c>
      <c r="U4" s="1">
        <v>1881919</v>
      </c>
      <c r="V4" s="1">
        <v>4093869</v>
      </c>
      <c r="W4" s="1">
        <v>6063018</v>
      </c>
      <c r="X4" s="1">
        <v>3238322</v>
      </c>
      <c r="Y4" s="1">
        <v>4293748</v>
      </c>
      <c r="Z4" s="1">
        <v>3173866</v>
      </c>
      <c r="AA4" s="1">
        <v>1185135.5</v>
      </c>
      <c r="AB4" s="1">
        <v>2968924</v>
      </c>
      <c r="AC4" s="1">
        <v>888725</v>
      </c>
      <c r="AD4" s="1">
        <v>2407632</v>
      </c>
      <c r="AE4" s="40">
        <v>1973841</v>
      </c>
      <c r="AF4" s="1">
        <v>3765071</v>
      </c>
      <c r="AG4" s="1">
        <v>3144161</v>
      </c>
      <c r="AH4" s="1">
        <v>3205320</v>
      </c>
      <c r="AI4" s="1">
        <v>3120772</v>
      </c>
      <c r="AJ4" s="1">
        <v>2150014</v>
      </c>
      <c r="AK4" s="1">
        <v>1427788</v>
      </c>
      <c r="AL4" s="1">
        <v>218301</v>
      </c>
      <c r="AM4" s="1">
        <v>194190</v>
      </c>
      <c r="AN4" s="1">
        <v>181464</v>
      </c>
    </row>
    <row r="5" spans="1:40" s="4" customFormat="1" ht="11.5" outlineLevel="2">
      <c r="A5" s="1" t="s">
        <v>88</v>
      </c>
      <c r="B5" s="1"/>
      <c r="C5" s="1"/>
      <c r="D5" s="1"/>
      <c r="E5" s="1"/>
      <c r="F5" s="1"/>
      <c r="G5" s="1"/>
      <c r="H5" s="1"/>
      <c r="I5" s="9"/>
      <c r="J5" s="9"/>
      <c r="K5" s="9"/>
      <c r="L5" s="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40"/>
      <c r="AF5" s="1"/>
      <c r="AG5" s="1"/>
      <c r="AH5" s="1"/>
      <c r="AI5" s="1"/>
      <c r="AJ5" s="1"/>
      <c r="AK5" s="1">
        <v>34805</v>
      </c>
      <c r="AL5" s="1">
        <v>1128502</v>
      </c>
      <c r="AM5" s="1">
        <v>683015</v>
      </c>
      <c r="AN5" s="1">
        <v>339297</v>
      </c>
    </row>
    <row r="6" spans="1:40" s="4" customFormat="1" ht="11.5" outlineLevel="1">
      <c r="A6" s="1" t="s">
        <v>27</v>
      </c>
      <c r="B6" s="8"/>
      <c r="C6" s="1">
        <v>15401</v>
      </c>
      <c r="D6" s="1">
        <v>6738654</v>
      </c>
      <c r="E6" s="1">
        <v>4466763</v>
      </c>
      <c r="F6" s="1">
        <v>5016222</v>
      </c>
      <c r="G6" s="1">
        <v>5168766</v>
      </c>
      <c r="H6" s="1">
        <v>4826172</v>
      </c>
      <c r="I6" s="9">
        <v>5605059</v>
      </c>
      <c r="J6" s="9">
        <v>4073452</v>
      </c>
      <c r="K6" s="9">
        <v>5812435</v>
      </c>
      <c r="L6" s="9">
        <v>6067268</v>
      </c>
      <c r="M6" s="1">
        <v>5399227</v>
      </c>
      <c r="N6" s="1">
        <v>3545967</v>
      </c>
      <c r="O6" s="1">
        <v>4947486</v>
      </c>
      <c r="P6" s="1">
        <v>5733106</v>
      </c>
      <c r="Q6" s="1">
        <v>4167448</v>
      </c>
      <c r="R6" s="1">
        <v>4587544</v>
      </c>
      <c r="S6" s="1">
        <v>4916726</v>
      </c>
      <c r="T6" s="1">
        <v>6371381</v>
      </c>
      <c r="U6" s="1">
        <v>8947439</v>
      </c>
      <c r="V6" s="1">
        <v>12220605</v>
      </c>
      <c r="W6" s="1">
        <v>13574145.5</v>
      </c>
      <c r="X6" s="1">
        <v>19700688</v>
      </c>
      <c r="Y6" s="1">
        <v>19634389.5</v>
      </c>
      <c r="Z6" s="1">
        <v>14178939</v>
      </c>
      <c r="AA6" s="1">
        <v>13732423</v>
      </c>
      <c r="AB6" s="1">
        <v>12270197</v>
      </c>
      <c r="AC6" s="1">
        <v>9605368</v>
      </c>
      <c r="AD6" s="1">
        <v>7964532</v>
      </c>
      <c r="AE6" s="1">
        <v>9237073</v>
      </c>
      <c r="AF6" s="1">
        <v>9836276</v>
      </c>
      <c r="AG6" s="1">
        <v>8111231</v>
      </c>
      <c r="AH6" s="1">
        <v>6082074</v>
      </c>
      <c r="AI6" s="1">
        <v>6723517</v>
      </c>
      <c r="AJ6" s="1">
        <v>7292243.9996534996</v>
      </c>
      <c r="AK6" s="1">
        <v>7356161.9996374985</v>
      </c>
      <c r="AL6" s="1">
        <v>4709055</v>
      </c>
      <c r="AM6" s="1">
        <v>5389153</v>
      </c>
      <c r="AN6" s="1">
        <v>4008880</v>
      </c>
    </row>
    <row r="7" spans="1:40" s="4" customFormat="1" ht="11.5" outlineLevel="1">
      <c r="A7" s="1" t="s">
        <v>28</v>
      </c>
      <c r="B7" s="8"/>
      <c r="C7" s="8"/>
      <c r="D7" s="1">
        <v>159447</v>
      </c>
      <c r="E7" s="1">
        <v>312096</v>
      </c>
      <c r="F7" s="8"/>
      <c r="G7" s="1">
        <v>3675</v>
      </c>
      <c r="H7" s="1">
        <v>114176</v>
      </c>
      <c r="I7" s="9">
        <v>450031</v>
      </c>
      <c r="J7" s="9">
        <v>627706</v>
      </c>
      <c r="K7" s="9">
        <v>1706984</v>
      </c>
      <c r="L7" s="9">
        <v>1593408</v>
      </c>
      <c r="M7" s="1">
        <v>1625391</v>
      </c>
      <c r="N7" s="1">
        <v>2163560</v>
      </c>
      <c r="O7" s="1">
        <v>9265510</v>
      </c>
      <c r="P7" s="1">
        <v>11931352</v>
      </c>
      <c r="Q7" s="1">
        <v>11477162</v>
      </c>
      <c r="R7" s="1">
        <v>14906505</v>
      </c>
      <c r="S7" s="1">
        <v>13331795</v>
      </c>
      <c r="T7" s="1">
        <v>14567900</v>
      </c>
      <c r="U7" s="1">
        <v>16460920</v>
      </c>
      <c r="V7" s="1">
        <v>19658649</v>
      </c>
      <c r="W7" s="1">
        <v>23658197</v>
      </c>
      <c r="X7" s="1">
        <v>30890829.5</v>
      </c>
      <c r="Y7" s="1">
        <v>38658778</v>
      </c>
      <c r="Z7" s="1">
        <v>33217920</v>
      </c>
      <c r="AA7" s="1">
        <v>31789924.5</v>
      </c>
      <c r="AB7" s="1">
        <v>36954632</v>
      </c>
      <c r="AC7" s="1">
        <v>32194363</v>
      </c>
      <c r="AD7" s="1">
        <v>30430316</v>
      </c>
      <c r="AE7" s="1">
        <v>32657532</v>
      </c>
      <c r="AF7" s="1">
        <v>39602570</v>
      </c>
      <c r="AG7" s="1">
        <v>40145791</v>
      </c>
      <c r="AH7" s="1">
        <v>35585004</v>
      </c>
      <c r="AI7" s="1">
        <v>41161238</v>
      </c>
      <c r="AJ7" s="1">
        <v>40085275.344513126</v>
      </c>
      <c r="AK7" s="1">
        <v>43069573.816961013</v>
      </c>
      <c r="AL7" s="1">
        <v>32360127</v>
      </c>
      <c r="AM7" s="1">
        <v>39339371</v>
      </c>
      <c r="AN7" s="1">
        <v>35359048</v>
      </c>
    </row>
    <row r="8" spans="1:40" s="4" customFormat="1" ht="11.5" outlineLevel="1">
      <c r="A8" s="1" t="s">
        <v>89</v>
      </c>
      <c r="B8" s="8"/>
      <c r="C8" s="8"/>
      <c r="D8" s="1"/>
      <c r="E8" s="1"/>
      <c r="F8" s="8"/>
      <c r="G8" s="1"/>
      <c r="H8" s="1"/>
      <c r="I8" s="9"/>
      <c r="J8" s="9"/>
      <c r="K8" s="9"/>
      <c r="L8" s="9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>
        <v>79961</v>
      </c>
      <c r="AL8" s="1">
        <v>49550</v>
      </c>
      <c r="AM8" s="1">
        <v>79161</v>
      </c>
      <c r="AN8" s="1">
        <v>72689</v>
      </c>
    </row>
    <row r="9" spans="1:40" s="4" customFormat="1" ht="11.5" outlineLevel="1">
      <c r="A9" s="1" t="s">
        <v>29</v>
      </c>
      <c r="B9" s="8"/>
      <c r="C9" s="8"/>
      <c r="D9" s="1"/>
      <c r="E9" s="1"/>
      <c r="F9" s="8"/>
      <c r="G9" s="1"/>
      <c r="H9" s="1"/>
      <c r="I9" s="9"/>
      <c r="J9" s="9"/>
      <c r="K9" s="9"/>
      <c r="L9" s="9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>
        <v>1053</v>
      </c>
      <c r="AD9" s="1">
        <v>1750</v>
      </c>
      <c r="AE9" s="1">
        <v>4485</v>
      </c>
      <c r="AF9" s="1">
        <v>1121</v>
      </c>
      <c r="AG9" s="1">
        <v>0</v>
      </c>
      <c r="AH9" s="1"/>
      <c r="AI9" s="1"/>
      <c r="AJ9" s="1"/>
      <c r="AK9" s="1"/>
      <c r="AL9" s="1"/>
      <c r="AM9" s="1"/>
      <c r="AN9" s="1"/>
    </row>
    <row r="10" spans="1:40" s="4" customFormat="1" ht="11.5" outlineLevel="1">
      <c r="A10" s="1" t="s">
        <v>30</v>
      </c>
      <c r="B10" s="8"/>
      <c r="C10" s="8"/>
      <c r="D10" s="1"/>
      <c r="E10" s="1"/>
      <c r="F10" s="8"/>
      <c r="G10" s="1"/>
      <c r="H10" s="1"/>
      <c r="I10" s="9"/>
      <c r="J10" s="9"/>
      <c r="K10" s="9"/>
      <c r="L10" s="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>
        <v>3014</v>
      </c>
      <c r="AD10" s="1">
        <v>13771</v>
      </c>
      <c r="AE10" s="1">
        <v>13866</v>
      </c>
      <c r="AF10" s="1">
        <v>3094</v>
      </c>
      <c r="AG10" s="1">
        <v>0</v>
      </c>
      <c r="AH10" s="1"/>
      <c r="AI10" s="1"/>
      <c r="AJ10" s="1"/>
      <c r="AK10" s="1"/>
      <c r="AL10" s="1"/>
      <c r="AM10" s="1"/>
      <c r="AN10" s="1"/>
    </row>
    <row r="11" spans="1:40" s="4" customFormat="1" ht="11.5" outlineLevel="1">
      <c r="A11" s="1" t="s">
        <v>31</v>
      </c>
      <c r="B11" s="8"/>
      <c r="C11" s="8"/>
      <c r="D11" s="8"/>
      <c r="E11" s="8"/>
      <c r="F11" s="8"/>
      <c r="G11" s="8"/>
      <c r="H11" s="1">
        <v>880</v>
      </c>
      <c r="I11" s="9">
        <v>74888</v>
      </c>
      <c r="J11" s="9">
        <v>88526</v>
      </c>
      <c r="K11" s="9">
        <v>29912</v>
      </c>
      <c r="L11" s="9">
        <v>10226</v>
      </c>
      <c r="M11" s="1">
        <v>16151</v>
      </c>
      <c r="N11" s="1">
        <v>14549</v>
      </c>
      <c r="O11" s="1">
        <v>24066</v>
      </c>
      <c r="P11" s="1">
        <v>3228</v>
      </c>
      <c r="Q11" s="1"/>
      <c r="R11" s="1"/>
      <c r="S11" s="1"/>
      <c r="T11" s="1"/>
      <c r="U11" s="1"/>
      <c r="V11" s="1"/>
      <c r="W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>
      <c r="A12" s="1" t="s">
        <v>32</v>
      </c>
      <c r="B12" s="8"/>
      <c r="C12" s="8"/>
      <c r="D12" s="8"/>
      <c r="E12" s="8"/>
      <c r="F12" s="8"/>
      <c r="G12" s="8"/>
      <c r="H12" s="8"/>
      <c r="I12" s="23"/>
      <c r="J12" s="23"/>
      <c r="K12" s="23"/>
      <c r="L12" s="23"/>
      <c r="N12" s="1">
        <v>167895</v>
      </c>
      <c r="O12" s="1">
        <v>239206</v>
      </c>
      <c r="T12" s="1">
        <v>320255</v>
      </c>
      <c r="U12" s="1">
        <v>407116</v>
      </c>
      <c r="V12" s="1">
        <v>508077</v>
      </c>
      <c r="W12" s="1">
        <v>328216</v>
      </c>
      <c r="X12" s="1">
        <v>530198</v>
      </c>
      <c r="Y12" s="1">
        <v>1918607</v>
      </c>
      <c r="Z12" s="1">
        <v>169847</v>
      </c>
      <c r="AA12" s="1">
        <v>218186</v>
      </c>
      <c r="AB12" s="1">
        <v>264777</v>
      </c>
      <c r="AC12" s="1">
        <v>227361</v>
      </c>
      <c r="AD12" s="1">
        <v>187490</v>
      </c>
      <c r="AE12" s="1">
        <v>514601</v>
      </c>
      <c r="AF12" s="1">
        <v>221804</v>
      </c>
      <c r="AG12" s="1">
        <v>123993</v>
      </c>
      <c r="AH12" s="1">
        <v>542786</v>
      </c>
      <c r="AI12" s="1">
        <v>781648</v>
      </c>
      <c r="AJ12" s="1">
        <v>761860</v>
      </c>
      <c r="AK12" s="1">
        <v>293329</v>
      </c>
      <c r="AL12" s="1">
        <v>299345</v>
      </c>
      <c r="AM12" s="1">
        <v>170520</v>
      </c>
      <c r="AN12" s="1">
        <v>93191</v>
      </c>
    </row>
    <row r="13" spans="1:40">
      <c r="A13" s="1" t="s">
        <v>33</v>
      </c>
      <c r="B13" s="8"/>
      <c r="C13" s="8"/>
      <c r="D13" s="8"/>
      <c r="E13" s="8"/>
      <c r="F13" s="8"/>
      <c r="G13" s="8"/>
      <c r="H13" s="8"/>
      <c r="I13" s="23"/>
      <c r="J13" s="23"/>
      <c r="K13" s="23"/>
      <c r="L13" s="23"/>
      <c r="N13" s="1">
        <v>69713</v>
      </c>
      <c r="O13" s="1">
        <v>66014</v>
      </c>
      <c r="P13" s="1">
        <v>2082088</v>
      </c>
      <c r="Q13" s="1">
        <v>1178398</v>
      </c>
      <c r="R13" s="9">
        <v>1148504</v>
      </c>
      <c r="S13" s="9">
        <v>1922315</v>
      </c>
      <c r="T13" s="1">
        <v>1648009</v>
      </c>
      <c r="U13" s="1">
        <v>2458523</v>
      </c>
      <c r="V13" s="1">
        <v>1554497</v>
      </c>
      <c r="W13" s="1">
        <v>2387630</v>
      </c>
      <c r="X13" s="1">
        <v>5786438</v>
      </c>
      <c r="Y13" s="1">
        <v>11369959.5</v>
      </c>
      <c r="Z13" s="1">
        <v>3486265</v>
      </c>
      <c r="AA13" s="1">
        <v>1139095</v>
      </c>
      <c r="AB13" s="1">
        <v>883097</v>
      </c>
      <c r="AC13" s="1">
        <v>853957</v>
      </c>
      <c r="AD13" s="1">
        <v>1021716</v>
      </c>
      <c r="AE13" s="1">
        <v>371427</v>
      </c>
      <c r="AF13" s="1">
        <v>356775</v>
      </c>
      <c r="AG13" s="1">
        <v>273439</v>
      </c>
      <c r="AH13" s="1">
        <v>184919</v>
      </c>
      <c r="AI13" s="1">
        <v>274604</v>
      </c>
      <c r="AJ13" s="1">
        <v>1195095.5</v>
      </c>
      <c r="AK13" s="1">
        <v>311198</v>
      </c>
      <c r="AL13" s="1">
        <v>61277</v>
      </c>
      <c r="AM13" s="1">
        <v>40874</v>
      </c>
      <c r="AN13" s="1">
        <v>57438</v>
      </c>
    </row>
    <row r="14" spans="1:40">
      <c r="A14" s="1" t="s">
        <v>16</v>
      </c>
      <c r="B14" s="8"/>
      <c r="C14" s="8"/>
      <c r="D14" s="8"/>
      <c r="E14" s="8"/>
      <c r="F14" s="8"/>
      <c r="G14" s="8"/>
      <c r="H14" s="8"/>
      <c r="I14" s="23"/>
      <c r="J14" s="23"/>
      <c r="K14" s="23"/>
      <c r="L14" s="23"/>
      <c r="P14" s="1">
        <v>53652</v>
      </c>
      <c r="Q14" s="1">
        <v>3920102</v>
      </c>
      <c r="R14" s="9">
        <v>15686205</v>
      </c>
      <c r="S14" s="9">
        <v>20601113</v>
      </c>
      <c r="T14" s="1">
        <v>13265471</v>
      </c>
      <c r="U14" s="1">
        <v>17731174</v>
      </c>
      <c r="V14" s="1">
        <v>16029493</v>
      </c>
      <c r="W14" s="1">
        <v>16557717</v>
      </c>
      <c r="X14" s="1">
        <v>17291936</v>
      </c>
      <c r="Y14" s="1">
        <v>18414654</v>
      </c>
      <c r="Z14" s="1">
        <v>19405215</v>
      </c>
      <c r="AA14" s="1">
        <v>29714921</v>
      </c>
      <c r="AB14" s="1">
        <v>25272349</v>
      </c>
      <c r="AC14" s="1">
        <v>21145105</v>
      </c>
      <c r="AD14" s="1">
        <v>27808927</v>
      </c>
      <c r="AE14" s="1">
        <v>15298928</v>
      </c>
      <c r="AF14" s="1">
        <v>12411355</v>
      </c>
      <c r="AG14" s="1">
        <v>16149874</v>
      </c>
      <c r="AH14" s="1">
        <v>11950296</v>
      </c>
      <c r="AI14" s="1">
        <v>10995894</v>
      </c>
      <c r="AJ14" s="1">
        <v>20306506</v>
      </c>
      <c r="AK14" s="1">
        <v>9573997</v>
      </c>
      <c r="AL14" s="1">
        <v>14480847</v>
      </c>
      <c r="AM14" s="1">
        <v>10778766</v>
      </c>
      <c r="AN14" s="1">
        <v>12604446</v>
      </c>
    </row>
    <row r="15" spans="1:40">
      <c r="A15" s="1" t="s">
        <v>5</v>
      </c>
      <c r="B15" s="8"/>
      <c r="C15" s="8"/>
      <c r="D15" s="8"/>
      <c r="E15" s="8"/>
      <c r="F15" s="8"/>
      <c r="G15" s="8"/>
      <c r="H15" s="8"/>
      <c r="I15" s="23"/>
      <c r="J15" s="23"/>
      <c r="K15" s="23"/>
      <c r="L15" s="23"/>
      <c r="P15" s="1">
        <v>735536</v>
      </c>
      <c r="Q15" s="1">
        <v>866304</v>
      </c>
      <c r="R15" s="9">
        <v>2004210</v>
      </c>
      <c r="S15" s="9">
        <v>1588742</v>
      </c>
      <c r="T15" s="1">
        <v>1614728</v>
      </c>
      <c r="U15" s="1">
        <v>2270039</v>
      </c>
      <c r="V15" s="1">
        <v>3431571</v>
      </c>
      <c r="W15" s="1">
        <v>2496970</v>
      </c>
      <c r="X15" s="1">
        <v>1975190</v>
      </c>
      <c r="Y15" s="1">
        <v>352033</v>
      </c>
      <c r="Z15" s="1">
        <v>3509</v>
      </c>
      <c r="AA15" s="1">
        <v>396</v>
      </c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outlineLevel="1">
      <c r="A16" s="41" t="s">
        <v>34</v>
      </c>
      <c r="B16" s="3"/>
      <c r="C16" s="3"/>
      <c r="D16" s="3"/>
      <c r="E16" s="3"/>
      <c r="F16" s="3"/>
      <c r="G16" s="3"/>
      <c r="H16" s="3"/>
      <c r="I16" s="23"/>
      <c r="J16" s="23"/>
      <c r="K16" s="23"/>
      <c r="L16" s="23"/>
      <c r="P16" s="1">
        <v>9725</v>
      </c>
      <c r="Q16" s="1">
        <v>5425</v>
      </c>
      <c r="R16" s="1">
        <v>26386</v>
      </c>
      <c r="S16" s="1">
        <v>93541</v>
      </c>
      <c r="T16" s="1">
        <v>142597</v>
      </c>
      <c r="U16" s="1">
        <v>145970</v>
      </c>
      <c r="V16" s="1">
        <v>367775</v>
      </c>
      <c r="W16" s="1">
        <v>228044</v>
      </c>
      <c r="X16" s="1">
        <v>297355</v>
      </c>
      <c r="Y16" s="1">
        <v>376533.5</v>
      </c>
      <c r="Z16" s="1">
        <v>265316.5</v>
      </c>
      <c r="AA16" s="1">
        <v>310595.5</v>
      </c>
      <c r="AB16" s="1">
        <v>360188</v>
      </c>
      <c r="AC16" s="1">
        <v>371548</v>
      </c>
      <c r="AD16" s="1">
        <v>446347</v>
      </c>
      <c r="AE16" s="1">
        <v>845573</v>
      </c>
      <c r="AF16" s="1">
        <v>1099351</v>
      </c>
      <c r="AG16" s="1">
        <v>954351</v>
      </c>
      <c r="AH16" s="1">
        <v>601016</v>
      </c>
      <c r="AI16" s="1">
        <v>610633</v>
      </c>
      <c r="AJ16" s="1">
        <v>528244</v>
      </c>
      <c r="AK16" s="1">
        <v>455216.99999299995</v>
      </c>
      <c r="AL16" s="1">
        <v>557401</v>
      </c>
      <c r="AM16" s="1">
        <v>567777</v>
      </c>
      <c r="AN16" s="1">
        <v>550549</v>
      </c>
    </row>
    <row r="17" spans="1:40" outlineLevel="1">
      <c r="A17" s="41" t="s">
        <v>35</v>
      </c>
      <c r="B17" s="3"/>
      <c r="C17" s="3"/>
      <c r="D17" s="3"/>
      <c r="E17" s="3"/>
      <c r="F17" s="3"/>
      <c r="G17" s="3"/>
      <c r="H17" s="3"/>
      <c r="I17" s="23"/>
      <c r="J17" s="23"/>
      <c r="K17" s="23"/>
      <c r="L17" s="23"/>
      <c r="P17" s="1">
        <v>44084</v>
      </c>
      <c r="Q17" s="1">
        <v>13439</v>
      </c>
      <c r="R17" s="1">
        <v>2</v>
      </c>
      <c r="S17" s="1">
        <v>1470</v>
      </c>
      <c r="T17" s="1">
        <v>310</v>
      </c>
      <c r="U17" s="1">
        <v>1685</v>
      </c>
      <c r="V17" s="1">
        <v>11457</v>
      </c>
      <c r="W17" s="1">
        <v>8144.5</v>
      </c>
      <c r="X17" s="1">
        <v>17533</v>
      </c>
      <c r="Y17" s="1">
        <v>57492.5</v>
      </c>
      <c r="Z17" s="1">
        <v>50202</v>
      </c>
      <c r="AA17" s="1">
        <v>98823</v>
      </c>
      <c r="AB17" s="1">
        <v>95716</v>
      </c>
      <c r="AC17" s="1">
        <v>225543</v>
      </c>
      <c r="AD17" s="1">
        <v>164590</v>
      </c>
      <c r="AE17" s="1">
        <v>136264</v>
      </c>
      <c r="AF17" s="1">
        <v>245687</v>
      </c>
      <c r="AG17" s="1">
        <v>57317</v>
      </c>
      <c r="AH17" s="1">
        <v>27919</v>
      </c>
      <c r="AI17" s="1">
        <v>68918</v>
      </c>
      <c r="AJ17" s="1">
        <v>13165</v>
      </c>
      <c r="AK17" s="1">
        <v>60866</v>
      </c>
      <c r="AL17" s="1">
        <v>12433</v>
      </c>
      <c r="AM17" s="1">
        <v>2626</v>
      </c>
      <c r="AN17" s="1">
        <v>309</v>
      </c>
    </row>
    <row r="18" spans="1:40" outlineLevel="1">
      <c r="A18" s="41" t="s">
        <v>36</v>
      </c>
      <c r="B18" s="3"/>
      <c r="C18" s="3"/>
      <c r="D18" s="3"/>
      <c r="E18" s="3"/>
      <c r="F18" s="3"/>
      <c r="G18" s="3"/>
      <c r="H18" s="3"/>
      <c r="I18" s="23"/>
      <c r="J18" s="23"/>
      <c r="K18" s="23"/>
      <c r="L18" s="23"/>
      <c r="P18" s="1">
        <v>24440</v>
      </c>
      <c r="Q18" s="1">
        <v>8811</v>
      </c>
      <c r="R18" s="1">
        <v>5529</v>
      </c>
      <c r="S18" s="1">
        <v>7722</v>
      </c>
      <c r="T18" s="1">
        <v>8490</v>
      </c>
      <c r="U18" s="1">
        <v>1299</v>
      </c>
      <c r="V18" s="1">
        <v>9540</v>
      </c>
      <c r="W18" s="1">
        <v>9259</v>
      </c>
      <c r="X18" s="1">
        <v>13604</v>
      </c>
      <c r="Y18" s="1">
        <v>17768</v>
      </c>
      <c r="Z18" s="1">
        <v>46655</v>
      </c>
      <c r="AA18" s="1">
        <v>28036</v>
      </c>
      <c r="AB18" s="1">
        <v>31311</v>
      </c>
      <c r="AC18" s="1">
        <v>19662</v>
      </c>
      <c r="AD18" s="1">
        <v>23165</v>
      </c>
      <c r="AE18" s="1">
        <v>39209</v>
      </c>
      <c r="AF18" s="1">
        <v>90476</v>
      </c>
      <c r="AG18" s="1">
        <v>29149</v>
      </c>
      <c r="AH18" s="1">
        <v>8973</v>
      </c>
      <c r="AI18" s="1">
        <v>9192</v>
      </c>
      <c r="AJ18" s="1">
        <v>6756</v>
      </c>
      <c r="AK18" s="1">
        <v>21202</v>
      </c>
      <c r="AL18" s="1">
        <v>12207</v>
      </c>
      <c r="AM18" s="1">
        <v>6270</v>
      </c>
      <c r="AN18" s="1">
        <v>2886</v>
      </c>
    </row>
    <row r="19" spans="1:40" outlineLevel="1">
      <c r="A19" s="41" t="s">
        <v>37</v>
      </c>
      <c r="B19" s="3"/>
      <c r="C19" s="3"/>
      <c r="D19" s="3"/>
      <c r="E19" s="3"/>
      <c r="F19" s="3"/>
      <c r="G19" s="3"/>
      <c r="H19" s="3"/>
      <c r="I19" s="23"/>
      <c r="J19" s="23"/>
      <c r="K19" s="23"/>
      <c r="L19" s="23"/>
      <c r="P19" s="1">
        <v>1656460</v>
      </c>
      <c r="Q19" s="1">
        <v>899345</v>
      </c>
      <c r="R19" s="1">
        <v>460659</v>
      </c>
      <c r="S19" s="1">
        <v>434239</v>
      </c>
      <c r="T19" s="1">
        <v>619533</v>
      </c>
      <c r="U19" s="1">
        <v>555049</v>
      </c>
      <c r="V19" s="1">
        <v>603427</v>
      </c>
      <c r="W19" s="1">
        <v>707869.5</v>
      </c>
      <c r="X19" s="1">
        <v>717015</v>
      </c>
      <c r="Y19" s="1">
        <v>639815</v>
      </c>
      <c r="Z19" s="1">
        <v>482075</v>
      </c>
      <c r="AA19" s="1">
        <v>637608</v>
      </c>
      <c r="AB19" s="1">
        <v>509217</v>
      </c>
      <c r="AC19" s="1">
        <v>363344</v>
      </c>
      <c r="AD19" s="1">
        <v>396924</v>
      </c>
      <c r="AE19" s="1">
        <v>278093</v>
      </c>
      <c r="AF19" s="1">
        <v>247313</v>
      </c>
      <c r="AG19" s="1">
        <v>177082</v>
      </c>
      <c r="AH19" s="1">
        <v>195360</v>
      </c>
      <c r="AI19" s="1">
        <v>213199</v>
      </c>
      <c r="AJ19" s="1">
        <v>183218</v>
      </c>
      <c r="AK19" s="1">
        <v>149528.99999400001</v>
      </c>
      <c r="AL19" s="1">
        <v>117076</v>
      </c>
      <c r="AM19" s="1">
        <v>101956</v>
      </c>
      <c r="AN19" s="1">
        <v>70684</v>
      </c>
    </row>
    <row r="20" spans="1:40" outlineLevel="1">
      <c r="A20" s="41" t="s">
        <v>50</v>
      </c>
      <c r="B20" s="3"/>
      <c r="C20" s="3"/>
      <c r="D20" s="3"/>
      <c r="E20" s="3"/>
      <c r="F20" s="3"/>
      <c r="G20" s="3"/>
      <c r="H20" s="3"/>
      <c r="I20" s="23"/>
      <c r="J20" s="23"/>
      <c r="K20" s="23"/>
      <c r="L20" s="23"/>
      <c r="X20" s="1"/>
      <c r="Z20" s="1">
        <v>16588</v>
      </c>
      <c r="AA20" s="1">
        <v>116407</v>
      </c>
      <c r="AB20" s="1">
        <v>50232</v>
      </c>
      <c r="AC20" s="1">
        <v>111740</v>
      </c>
      <c r="AD20" s="1">
        <v>184256</v>
      </c>
      <c r="AE20" s="1">
        <v>141966</v>
      </c>
      <c r="AF20" s="1">
        <v>499751</v>
      </c>
      <c r="AG20" s="1">
        <v>530273</v>
      </c>
      <c r="AH20" s="1">
        <v>331051</v>
      </c>
      <c r="AI20" s="1">
        <v>328273</v>
      </c>
      <c r="AJ20" s="1">
        <v>622481</v>
      </c>
      <c r="AK20" s="1">
        <v>904205.99999699998</v>
      </c>
      <c r="AL20" s="1">
        <v>787695</v>
      </c>
      <c r="AM20" s="1">
        <v>624551</v>
      </c>
      <c r="AN20" s="1">
        <v>865994</v>
      </c>
    </row>
    <row r="21" spans="1:40" outlineLevel="1">
      <c r="A21" s="41" t="s">
        <v>51</v>
      </c>
      <c r="B21" s="3"/>
      <c r="C21" s="3"/>
      <c r="D21" s="3"/>
      <c r="E21" s="3"/>
      <c r="F21" s="3"/>
      <c r="G21" s="3"/>
      <c r="H21" s="3"/>
      <c r="I21" s="23"/>
      <c r="J21" s="23"/>
      <c r="K21" s="23"/>
      <c r="L21" s="23"/>
      <c r="X21" s="1"/>
      <c r="Z21" s="1">
        <v>8654</v>
      </c>
      <c r="AA21" s="1">
        <v>45785</v>
      </c>
      <c r="AB21" s="1">
        <v>64492</v>
      </c>
      <c r="AC21" s="1">
        <v>11356</v>
      </c>
      <c r="AD21" s="1">
        <v>20046</v>
      </c>
      <c r="AE21" s="1">
        <v>31580</v>
      </c>
      <c r="AF21" s="1">
        <v>84465</v>
      </c>
      <c r="AG21" s="1">
        <v>75679</v>
      </c>
      <c r="AH21" s="1">
        <v>13552</v>
      </c>
      <c r="AI21" s="1">
        <v>43117</v>
      </c>
      <c r="AJ21" s="1">
        <v>28344</v>
      </c>
      <c r="AK21" s="1">
        <v>88770</v>
      </c>
      <c r="AL21" s="1">
        <v>4670</v>
      </c>
      <c r="AM21" s="1">
        <v>7910</v>
      </c>
      <c r="AN21" s="1">
        <v>6120</v>
      </c>
    </row>
    <row r="22" spans="1:40" outlineLevel="1">
      <c r="A22" s="41" t="s">
        <v>90</v>
      </c>
      <c r="B22" s="3"/>
      <c r="C22" s="3"/>
      <c r="D22" s="3"/>
      <c r="E22" s="3"/>
      <c r="F22" s="3"/>
      <c r="G22" s="3"/>
      <c r="H22" s="3"/>
      <c r="I22" s="23"/>
      <c r="J22" s="23"/>
      <c r="K22" s="23"/>
      <c r="L22" s="23"/>
      <c r="X22" s="1"/>
      <c r="Z22" s="1"/>
      <c r="AB22" s="1"/>
      <c r="AC22" s="1"/>
      <c r="AD22" s="1"/>
      <c r="AE22" s="1"/>
      <c r="AF22" s="1"/>
      <c r="AG22" s="1"/>
      <c r="AH22" s="1"/>
      <c r="AI22" s="1"/>
      <c r="AJ22" s="1"/>
      <c r="AK22" s="1">
        <v>20970</v>
      </c>
      <c r="AL22" s="1">
        <v>120450</v>
      </c>
      <c r="AM22" s="1">
        <v>44000</v>
      </c>
      <c r="AN22" s="1">
        <v>36500</v>
      </c>
    </row>
    <row r="23" spans="1:40" outlineLevel="1">
      <c r="A23" s="41" t="s">
        <v>52</v>
      </c>
      <c r="B23" s="3"/>
      <c r="C23" s="3"/>
      <c r="D23" s="3"/>
      <c r="E23" s="3"/>
      <c r="F23" s="3"/>
      <c r="G23" s="3"/>
      <c r="H23" s="3"/>
      <c r="I23" s="23"/>
      <c r="J23" s="23"/>
      <c r="K23" s="23"/>
      <c r="L23" s="23"/>
      <c r="X23" s="1"/>
      <c r="Z23" s="1">
        <v>17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37683</v>
      </c>
      <c r="AG23" s="1">
        <v>119697</v>
      </c>
      <c r="AH23" s="1">
        <v>17166</v>
      </c>
      <c r="AI23" s="1">
        <v>3952</v>
      </c>
      <c r="AJ23" s="1">
        <v>3611</v>
      </c>
      <c r="AK23" s="1">
        <v>35942</v>
      </c>
      <c r="AL23" s="1">
        <v>59896</v>
      </c>
      <c r="AM23" s="1">
        <v>90036</v>
      </c>
      <c r="AN23" s="1">
        <v>22196</v>
      </c>
    </row>
    <row r="24" spans="1:40" outlineLevel="1">
      <c r="A24" s="41" t="s">
        <v>53</v>
      </c>
      <c r="B24" s="3"/>
      <c r="C24" s="3"/>
      <c r="D24" s="3"/>
      <c r="E24" s="3"/>
      <c r="F24" s="3"/>
      <c r="G24" s="3"/>
      <c r="H24" s="3"/>
      <c r="I24" s="23"/>
      <c r="J24" s="23"/>
      <c r="K24" s="23"/>
      <c r="L24" s="23"/>
      <c r="X24" s="1"/>
      <c r="Z24" s="1">
        <v>59</v>
      </c>
      <c r="AA24" s="1">
        <v>30</v>
      </c>
      <c r="AB24" s="1">
        <v>402</v>
      </c>
      <c r="AC24" s="1">
        <v>0</v>
      </c>
      <c r="AD24" s="1">
        <v>1767</v>
      </c>
      <c r="AE24" s="1">
        <v>0</v>
      </c>
      <c r="AF24" s="1">
        <v>13029</v>
      </c>
      <c r="AG24" s="1">
        <v>10882</v>
      </c>
      <c r="AH24" s="1">
        <v>906</v>
      </c>
      <c r="AI24" s="1">
        <v>386</v>
      </c>
      <c r="AJ24" s="1">
        <v>52989</v>
      </c>
      <c r="AK24" s="1">
        <v>661463</v>
      </c>
      <c r="AL24" s="1">
        <v>552344</v>
      </c>
      <c r="AM24" s="1">
        <v>610737</v>
      </c>
      <c r="AN24" s="1">
        <v>483816</v>
      </c>
    </row>
    <row r="25" spans="1:40" outlineLevel="1">
      <c r="A25" s="41" t="s">
        <v>38</v>
      </c>
      <c r="B25" s="3"/>
      <c r="C25" s="3"/>
      <c r="D25" s="3"/>
      <c r="E25" s="3"/>
      <c r="F25" s="3"/>
      <c r="G25" s="3"/>
      <c r="H25" s="3"/>
      <c r="I25" s="23"/>
      <c r="J25" s="23"/>
      <c r="K25" s="23"/>
      <c r="L25" s="23"/>
      <c r="X25" s="1">
        <v>350792</v>
      </c>
      <c r="Y25" s="1">
        <v>499207</v>
      </c>
      <c r="Z25" s="1"/>
      <c r="AB25" s="1"/>
      <c r="AC25" s="1"/>
      <c r="AD25" s="1"/>
      <c r="AE25" s="1"/>
      <c r="AF25" s="1"/>
      <c r="AG25" s="1"/>
      <c r="AH25" s="1"/>
      <c r="AI25" s="1"/>
      <c r="AK25" s="1"/>
      <c r="AM25" s="1"/>
      <c r="AN25" s="1"/>
    </row>
    <row r="26" spans="1:40" outlineLevel="1">
      <c r="A26" s="41" t="s">
        <v>39</v>
      </c>
      <c r="B26" s="3"/>
      <c r="C26" s="3"/>
      <c r="D26" s="3"/>
      <c r="E26" s="3"/>
      <c r="F26" s="3"/>
      <c r="G26" s="3"/>
      <c r="H26" s="3"/>
      <c r="I26" s="23"/>
      <c r="J26" s="23"/>
      <c r="K26" s="23"/>
      <c r="L26" s="23"/>
      <c r="X26" s="1">
        <v>3481</v>
      </c>
      <c r="Y26" s="1">
        <v>128702</v>
      </c>
      <c r="Z26" s="1"/>
      <c r="AB26" s="1"/>
      <c r="AC26" s="1"/>
      <c r="AD26" s="1"/>
      <c r="AE26" s="1"/>
      <c r="AF26" s="1"/>
      <c r="AG26" s="1"/>
      <c r="AH26" s="1"/>
      <c r="AI26" s="1"/>
      <c r="AK26" s="1"/>
      <c r="AM26" s="1"/>
      <c r="AN26" s="1"/>
    </row>
    <row r="27" spans="1:40" outlineLevel="1">
      <c r="A27" s="41" t="s">
        <v>40</v>
      </c>
      <c r="B27" s="3"/>
      <c r="C27" s="3"/>
      <c r="D27" s="3"/>
      <c r="E27" s="3"/>
      <c r="F27" s="3"/>
      <c r="G27" s="3"/>
      <c r="H27" s="3"/>
      <c r="I27" s="23"/>
      <c r="J27" s="23"/>
      <c r="K27" s="23"/>
      <c r="L27" s="23"/>
      <c r="X27" s="1">
        <v>1752</v>
      </c>
      <c r="Y27" s="1">
        <v>9320</v>
      </c>
      <c r="Z27" s="1"/>
      <c r="AB27" s="1"/>
      <c r="AC27" s="1"/>
      <c r="AD27" s="1"/>
      <c r="AE27" s="1"/>
      <c r="AF27" s="1"/>
      <c r="AG27" s="1"/>
      <c r="AH27" s="1"/>
      <c r="AI27" s="1"/>
      <c r="AK27" s="1"/>
      <c r="AM27" s="1"/>
      <c r="AN27" s="1"/>
    </row>
    <row r="28" spans="1:40" outlineLevel="1">
      <c r="A28" s="41" t="s">
        <v>86</v>
      </c>
      <c r="B28" s="3"/>
      <c r="C28" s="3"/>
      <c r="D28" s="3"/>
      <c r="E28" s="3"/>
      <c r="F28" s="3"/>
      <c r="G28" s="3"/>
      <c r="H28" s="3"/>
      <c r="I28" s="23"/>
      <c r="J28" s="23"/>
      <c r="K28" s="23"/>
      <c r="L28" s="23"/>
      <c r="W28" s="1">
        <v>29156</v>
      </c>
      <c r="X28" s="1">
        <v>182</v>
      </c>
      <c r="Y28" s="1">
        <v>1787</v>
      </c>
      <c r="Z28" s="1">
        <v>0</v>
      </c>
      <c r="AA28" s="1">
        <v>1422</v>
      </c>
      <c r="AB28" s="1">
        <v>5926</v>
      </c>
      <c r="AC28" s="1">
        <v>0</v>
      </c>
      <c r="AD28" s="1"/>
      <c r="AE28" s="1"/>
      <c r="AF28" s="1"/>
      <c r="AG28" s="1"/>
      <c r="AH28" s="1"/>
      <c r="AI28" s="1"/>
      <c r="AK28" s="1"/>
      <c r="AM28" s="1"/>
      <c r="AN28" s="1"/>
    </row>
    <row r="29" spans="1:40" outlineLevel="1">
      <c r="A29" s="41" t="s">
        <v>87</v>
      </c>
      <c r="B29" s="3"/>
      <c r="C29" s="3"/>
      <c r="D29" s="3"/>
      <c r="E29" s="3"/>
      <c r="F29" s="3"/>
      <c r="G29" s="3"/>
      <c r="H29" s="3"/>
      <c r="I29" s="23"/>
      <c r="J29" s="23"/>
      <c r="K29" s="23"/>
      <c r="L29" s="23"/>
      <c r="W29" s="1">
        <v>8678</v>
      </c>
      <c r="X29" s="1">
        <v>203</v>
      </c>
      <c r="Y29" s="1">
        <v>2</v>
      </c>
      <c r="Z29" s="1">
        <v>0</v>
      </c>
      <c r="AA29" s="1">
        <v>132</v>
      </c>
      <c r="AB29" s="1">
        <v>0</v>
      </c>
      <c r="AC29" s="1">
        <v>84614</v>
      </c>
      <c r="AD29" s="1">
        <v>69512</v>
      </c>
      <c r="AE29" s="1"/>
      <c r="AF29" s="1"/>
      <c r="AG29" s="1"/>
      <c r="AH29" s="1"/>
      <c r="AI29" s="1"/>
      <c r="AJ29" s="1"/>
      <c r="AK29" s="1"/>
      <c r="AM29" s="1"/>
      <c r="AN29" s="1"/>
    </row>
    <row r="30" spans="1:40" s="4" customFormat="1" ht="11.5" outlineLevel="1">
      <c r="A30" s="1" t="s">
        <v>41</v>
      </c>
      <c r="B30" s="8"/>
      <c r="C30" s="8"/>
      <c r="D30" s="8"/>
      <c r="E30" s="8"/>
      <c r="F30" s="8"/>
      <c r="G30" s="8"/>
      <c r="H30" s="8"/>
      <c r="I30" s="23"/>
      <c r="J30" s="23"/>
      <c r="K30" s="23"/>
      <c r="L30" s="23"/>
      <c r="M30" s="1">
        <v>274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AA30" s="1"/>
      <c r="AC30" s="1"/>
      <c r="AF30" s="1"/>
      <c r="AI30" s="1"/>
      <c r="AK30" s="1"/>
      <c r="AM30" s="1"/>
      <c r="AN30" s="1"/>
    </row>
    <row r="31" spans="1:40" s="4" customFormat="1" ht="11.5" outlineLevel="1">
      <c r="A31" s="1" t="s">
        <v>42</v>
      </c>
      <c r="B31" s="8"/>
      <c r="C31" s="8"/>
      <c r="D31" s="8"/>
      <c r="E31" s="8"/>
      <c r="F31" s="8"/>
      <c r="G31" s="8"/>
      <c r="H31" s="8"/>
      <c r="I31" s="23"/>
      <c r="J31" s="23"/>
      <c r="K31" s="23"/>
      <c r="L31" s="23"/>
      <c r="M31" s="1">
        <v>130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C31" s="1"/>
      <c r="AF31" s="1"/>
      <c r="AI31" s="1"/>
      <c r="AK31" s="1"/>
      <c r="AM31" s="1"/>
      <c r="AN31" s="1"/>
    </row>
    <row r="32" spans="1:40" outlineLevel="1">
      <c r="A32" s="41" t="s">
        <v>43</v>
      </c>
      <c r="B32" s="3"/>
      <c r="C32" s="3"/>
      <c r="D32" s="3"/>
      <c r="E32" s="3"/>
      <c r="F32" s="3"/>
      <c r="G32" s="3"/>
      <c r="H32" s="3"/>
      <c r="I32" s="23"/>
      <c r="J32" s="23"/>
      <c r="K32" s="23"/>
      <c r="L32" s="23"/>
      <c r="M32" s="1">
        <v>10</v>
      </c>
      <c r="Q32" s="9"/>
      <c r="X32" s="1"/>
      <c r="Z32" s="34"/>
      <c r="AC32" s="1"/>
      <c r="AE32" s="34"/>
      <c r="AF32" s="1"/>
      <c r="AI32" s="1"/>
      <c r="AK32" s="1"/>
      <c r="AM32" s="1"/>
      <c r="AN32" s="1"/>
    </row>
    <row r="33" spans="1:40" s="4" customFormat="1" ht="11.5" outlineLevel="1">
      <c r="A33" s="1" t="s">
        <v>44</v>
      </c>
      <c r="B33" s="8"/>
      <c r="C33" s="8"/>
      <c r="D33" s="8"/>
      <c r="E33" s="8"/>
      <c r="F33" s="8"/>
      <c r="G33" s="8"/>
      <c r="H33" s="8"/>
      <c r="I33" s="23"/>
      <c r="J33" s="23"/>
      <c r="K33" s="23"/>
      <c r="L33" s="23"/>
      <c r="M33" s="1"/>
      <c r="N33" s="1"/>
      <c r="O33" s="1"/>
      <c r="P33" s="1">
        <v>1554</v>
      </c>
      <c r="Q33" s="1">
        <v>40</v>
      </c>
      <c r="R33" s="1"/>
      <c r="S33" s="1"/>
      <c r="T33" s="1"/>
      <c r="U33" s="1"/>
      <c r="V33" s="1"/>
      <c r="W33" s="1"/>
      <c r="X33" s="1"/>
      <c r="AC33" s="1"/>
      <c r="AF33" s="1"/>
      <c r="AI33" s="1"/>
      <c r="AK33" s="1"/>
      <c r="AM33" s="1"/>
      <c r="AN33" s="1"/>
    </row>
    <row r="34" spans="1:40" s="4" customFormat="1" ht="11.5" outlineLevel="1">
      <c r="A34" s="1" t="s">
        <v>45</v>
      </c>
      <c r="B34" s="8"/>
      <c r="C34" s="8"/>
      <c r="D34" s="8"/>
      <c r="E34" s="8"/>
      <c r="F34" s="8"/>
      <c r="G34" s="8"/>
      <c r="H34" s="8"/>
      <c r="I34" s="23"/>
      <c r="J34" s="23"/>
      <c r="K34" s="23"/>
      <c r="L34" s="23"/>
      <c r="M34" s="1"/>
      <c r="N34" s="1"/>
      <c r="O34" s="1"/>
      <c r="P34" s="1">
        <v>234</v>
      </c>
      <c r="Q34" s="1">
        <v>60</v>
      </c>
      <c r="R34" s="1"/>
      <c r="S34" s="1"/>
      <c r="T34" s="1"/>
      <c r="U34" s="1"/>
      <c r="V34" s="1"/>
      <c r="W34" s="1"/>
      <c r="X34" s="1"/>
      <c r="AC34" s="1"/>
      <c r="AD34" s="1"/>
      <c r="AF34" s="1"/>
      <c r="AI34" s="1"/>
      <c r="AK34" s="1"/>
      <c r="AM34" s="1"/>
      <c r="AN34" s="1"/>
    </row>
    <row r="35" spans="1:40" s="5" customFormat="1" ht="13.5" outlineLevel="1">
      <c r="A35" s="1" t="s">
        <v>46</v>
      </c>
      <c r="B35" s="8"/>
      <c r="C35" s="8"/>
      <c r="D35" s="8"/>
      <c r="E35" s="8"/>
      <c r="F35" s="8"/>
      <c r="G35" s="1"/>
      <c r="H35" s="1"/>
      <c r="I35" s="9"/>
      <c r="J35" s="9">
        <v>781</v>
      </c>
      <c r="K35" s="9" t="s">
        <v>6</v>
      </c>
      <c r="L35" s="9" t="s">
        <v>6</v>
      </c>
      <c r="M35" s="1" t="s">
        <v>6</v>
      </c>
      <c r="N35" s="1" t="s">
        <v>6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33"/>
      <c r="AA35" s="1"/>
      <c r="AC35" s="1"/>
      <c r="AD35" s="37"/>
      <c r="AE35" s="33"/>
      <c r="AF35" s="1"/>
      <c r="AI35" s="1"/>
      <c r="AK35" s="1"/>
      <c r="AM35" s="1"/>
      <c r="AN35" s="1"/>
    </row>
    <row r="36" spans="1:40" s="5" customFormat="1" ht="13.5" outlineLevel="1">
      <c r="A36" s="1" t="s">
        <v>47</v>
      </c>
      <c r="B36" s="8"/>
      <c r="C36" s="1"/>
      <c r="D36" s="1"/>
      <c r="E36" s="1"/>
      <c r="F36" s="1">
        <v>21396</v>
      </c>
      <c r="G36" s="1">
        <v>5090</v>
      </c>
      <c r="H36" s="1"/>
      <c r="I36" s="9"/>
      <c r="J36" s="9"/>
      <c r="K36" s="9"/>
      <c r="L36" s="9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33"/>
      <c r="Z36" s="33"/>
      <c r="AA36" s="33"/>
      <c r="AB36" s="33"/>
      <c r="AC36" s="1"/>
      <c r="AD36" s="37"/>
      <c r="AE36" s="33"/>
      <c r="AF36" s="1"/>
      <c r="AI36" s="1"/>
      <c r="AK36" s="1"/>
      <c r="AM36" s="1"/>
      <c r="AN36" s="1"/>
    </row>
    <row r="37" spans="1:40" s="5" customFormat="1" outlineLevel="1">
      <c r="A37" s="1" t="s">
        <v>48</v>
      </c>
      <c r="B37" s="8"/>
      <c r="C37" s="1"/>
      <c r="D37" s="1"/>
      <c r="E37" s="1"/>
      <c r="F37" s="1">
        <v>1598</v>
      </c>
      <c r="G37" s="1">
        <v>296</v>
      </c>
      <c r="H37" s="1"/>
      <c r="I37" s="9"/>
      <c r="J37" s="9"/>
      <c r="K37" s="9"/>
      <c r="L37" s="9"/>
      <c r="M37" s="1"/>
      <c r="N37" s="1"/>
      <c r="O37" s="1"/>
      <c r="P37" s="1"/>
      <c r="Q37" s="1"/>
      <c r="R37" s="1"/>
      <c r="S37" s="1"/>
      <c r="T37" s="1"/>
      <c r="U37" s="1"/>
      <c r="V37" s="1"/>
      <c r="W37" s="28"/>
      <c r="X37" s="1"/>
      <c r="Y37" s="1"/>
      <c r="Z37" s="33"/>
      <c r="AA37" s="1"/>
      <c r="AC37" s="1"/>
      <c r="AE37" s="33"/>
      <c r="AF37" s="1"/>
      <c r="AG37" s="1"/>
      <c r="AI37" s="1"/>
      <c r="AK37" s="1"/>
      <c r="AM37" s="1"/>
      <c r="AN37" s="1"/>
    </row>
    <row r="38" spans="1:40" s="4" customFormat="1" ht="24" customHeight="1" outlineLevel="1">
      <c r="A38" s="35" t="s">
        <v>49</v>
      </c>
      <c r="B38" s="13">
        <v>128249</v>
      </c>
      <c r="C38" s="13">
        <v>2072836</v>
      </c>
      <c r="D38" s="13">
        <v>9126815</v>
      </c>
      <c r="E38" s="13">
        <v>6884431</v>
      </c>
      <c r="F38" s="13">
        <v>8233978</v>
      </c>
      <c r="G38" s="13">
        <v>8030118</v>
      </c>
      <c r="H38" s="13">
        <v>9020601</v>
      </c>
      <c r="I38" s="13">
        <v>9694398</v>
      </c>
      <c r="J38" s="13">
        <v>11977744</v>
      </c>
      <c r="K38" s="13">
        <v>17813090</v>
      </c>
      <c r="L38" s="13">
        <v>20571069</v>
      </c>
      <c r="M38" s="13">
        <v>20233842</v>
      </c>
      <c r="N38" s="13">
        <v>25736341</v>
      </c>
      <c r="O38" s="13">
        <v>35665063</v>
      </c>
      <c r="P38" s="13">
        <v>50229029</v>
      </c>
      <c r="Q38" s="13">
        <v>55372888</v>
      </c>
      <c r="R38" s="13">
        <v>75022637</v>
      </c>
      <c r="S38" s="13">
        <v>79983786</v>
      </c>
      <c r="T38" s="13">
        <v>83082332</v>
      </c>
      <c r="U38" s="13">
        <v>108729429</v>
      </c>
      <c r="V38" s="13">
        <v>114288181</v>
      </c>
      <c r="W38" s="13">
        <v>129982455.5</v>
      </c>
      <c r="X38" s="13">
        <v>139296991</v>
      </c>
      <c r="Y38" s="13">
        <v>136345755</v>
      </c>
      <c r="Z38" s="13">
        <v>102828467</v>
      </c>
      <c r="AA38" s="13">
        <v>111127588</v>
      </c>
      <c r="AB38" s="13">
        <v>108648598.5</v>
      </c>
      <c r="AC38" s="13">
        <v>92902064</v>
      </c>
      <c r="AD38" s="13">
        <v>97800662</v>
      </c>
      <c r="AE38" s="13">
        <v>89096309</v>
      </c>
      <c r="AF38" s="13">
        <v>95973542</v>
      </c>
      <c r="AG38" s="13">
        <v>93238185</v>
      </c>
      <c r="AH38" s="13">
        <v>79863569</v>
      </c>
      <c r="AI38" s="13">
        <v>84086058</v>
      </c>
      <c r="AJ38" s="13">
        <v>91708593.843939632</v>
      </c>
      <c r="AK38" s="8">
        <v>80705554.816274509</v>
      </c>
      <c r="AL38" s="8">
        <v>72649906.999684498</v>
      </c>
      <c r="AM38" s="8">
        <v>75015374</v>
      </c>
      <c r="AN38" s="8">
        <v>73357671</v>
      </c>
    </row>
    <row r="39" spans="1:40" s="4" customFormat="1" ht="11.5" outlineLevel="1">
      <c r="A39" s="13" t="s">
        <v>3</v>
      </c>
      <c r="B39" s="13">
        <v>249</v>
      </c>
      <c r="C39" s="13">
        <v>248</v>
      </c>
      <c r="D39" s="13">
        <v>250</v>
      </c>
      <c r="E39" s="13">
        <v>253</v>
      </c>
      <c r="F39" s="13">
        <v>251</v>
      </c>
      <c r="G39" s="13">
        <v>250</v>
      </c>
      <c r="H39" s="13">
        <v>250</v>
      </c>
      <c r="I39" s="24">
        <v>251</v>
      </c>
      <c r="J39" s="24">
        <v>252</v>
      </c>
      <c r="K39" s="24">
        <v>253</v>
      </c>
      <c r="L39" s="24">
        <v>251</v>
      </c>
      <c r="M39" s="13">
        <v>251</v>
      </c>
      <c r="N39" s="13">
        <v>249</v>
      </c>
      <c r="O39" s="13">
        <v>250</v>
      </c>
      <c r="P39" s="13">
        <v>252</v>
      </c>
      <c r="Q39" s="13">
        <v>251</v>
      </c>
      <c r="R39" s="13">
        <v>250</v>
      </c>
      <c r="S39" s="13">
        <v>250</v>
      </c>
      <c r="T39" s="13">
        <v>249</v>
      </c>
      <c r="U39" s="8">
        <v>253</v>
      </c>
      <c r="V39" s="8">
        <v>253</v>
      </c>
      <c r="W39" s="13">
        <v>251</v>
      </c>
      <c r="X39" s="8">
        <v>250</v>
      </c>
      <c r="Y39" s="8">
        <v>252</v>
      </c>
      <c r="Z39" s="13">
        <v>251</v>
      </c>
      <c r="AA39" s="13">
        <v>253</v>
      </c>
      <c r="AB39" s="13">
        <v>253</v>
      </c>
      <c r="AC39" s="13">
        <v>250</v>
      </c>
      <c r="AD39" s="13">
        <v>250</v>
      </c>
      <c r="AE39" s="8">
        <v>249</v>
      </c>
      <c r="AF39" s="8">
        <v>251</v>
      </c>
      <c r="AG39" s="8">
        <v>253</v>
      </c>
      <c r="AH39" s="8">
        <v>251</v>
      </c>
      <c r="AI39" s="8">
        <v>250</v>
      </c>
      <c r="AJ39" s="8">
        <v>250</v>
      </c>
      <c r="AK39" s="8">
        <v>252</v>
      </c>
      <c r="AL39" s="8">
        <v>253</v>
      </c>
      <c r="AM39" s="8">
        <v>253</v>
      </c>
      <c r="AN39" s="8">
        <v>251</v>
      </c>
    </row>
    <row r="40" spans="1:40" s="15" customFormat="1" ht="12" outlineLevel="1" thickBot="1">
      <c r="A40" s="14" t="s">
        <v>4</v>
      </c>
      <c r="B40" s="14">
        <v>515.05622489959842</v>
      </c>
      <c r="C40" s="14">
        <v>8358.2096774193542</v>
      </c>
      <c r="D40" s="14">
        <v>36507.26</v>
      </c>
      <c r="E40" s="14">
        <v>27211.18972332016</v>
      </c>
      <c r="F40" s="14">
        <v>32804.693227091637</v>
      </c>
      <c r="G40" s="14">
        <v>32120.472000000002</v>
      </c>
      <c r="H40" s="14">
        <v>36082.404000000002</v>
      </c>
      <c r="I40" s="14">
        <v>38623.099601593625</v>
      </c>
      <c r="J40" s="14">
        <v>47530.730158730155</v>
      </c>
      <c r="K40" s="14">
        <v>70407.470355731231</v>
      </c>
      <c r="L40" s="14">
        <v>81956.450199203187</v>
      </c>
      <c r="M40" s="14">
        <v>80612.91633466135</v>
      </c>
      <c r="N40" s="14">
        <v>103358.79919678715</v>
      </c>
      <c r="O40" s="14">
        <v>142660.25200000001</v>
      </c>
      <c r="P40" s="14">
        <v>199321.54365079364</v>
      </c>
      <c r="Q40" s="14">
        <v>220609.11553784861</v>
      </c>
      <c r="R40" s="14">
        <v>300090.54800000001</v>
      </c>
      <c r="S40" s="14">
        <v>319935.14399999997</v>
      </c>
      <c r="T40" s="14">
        <v>333663.98393574299</v>
      </c>
      <c r="U40" s="14">
        <v>429760.58893280633</v>
      </c>
      <c r="V40" s="14">
        <v>451731.94071146246</v>
      </c>
      <c r="W40" s="14">
        <v>517858.38844621513</v>
      </c>
      <c r="X40" s="14">
        <v>557187.96400000004</v>
      </c>
      <c r="Y40" s="14">
        <v>541054.58333333337</v>
      </c>
      <c r="Z40" s="14">
        <v>409675.16733067727</v>
      </c>
      <c r="AA40" s="14">
        <v>439239.47826086957</v>
      </c>
      <c r="AB40" s="20">
        <v>429441.10079051385</v>
      </c>
      <c r="AC40" s="20">
        <v>371608.25599999999</v>
      </c>
      <c r="AD40" s="20">
        <v>391202.64799999999</v>
      </c>
      <c r="AE40" s="20">
        <v>357816.50200803211</v>
      </c>
      <c r="AF40" s="20">
        <v>382364.70916334662</v>
      </c>
      <c r="AG40" s="20">
        <v>368530.37549407117</v>
      </c>
      <c r="AH40" s="20">
        <v>318181.54980079684</v>
      </c>
      <c r="AI40" s="20">
        <v>336344.23200000002</v>
      </c>
      <c r="AJ40" s="20">
        <v>366834.37537575851</v>
      </c>
      <c r="AK40" s="20">
        <v>320260.13815981947</v>
      </c>
      <c r="AL40" s="20">
        <v>287153.78260744864</v>
      </c>
      <c r="AM40" s="20">
        <v>296503.45454545453</v>
      </c>
      <c r="AN40" s="20">
        <v>292261.63745019922</v>
      </c>
    </row>
    <row r="41" spans="1:40" s="4" customFormat="1" ht="17.25" customHeight="1" outlineLevel="1" thickBot="1">
      <c r="A41" s="39" t="s">
        <v>83</v>
      </c>
      <c r="B41" s="8"/>
      <c r="C41" s="8"/>
      <c r="D41" s="8"/>
      <c r="E41" s="8"/>
      <c r="F41" s="8"/>
      <c r="G41" s="8"/>
      <c r="H41" s="8"/>
      <c r="I41" s="23"/>
      <c r="J41" s="23"/>
      <c r="K41" s="23"/>
      <c r="L41" s="23"/>
      <c r="M41" s="8"/>
      <c r="N41" s="8"/>
      <c r="O41" s="8"/>
      <c r="P41" s="8"/>
      <c r="Q41" s="8"/>
      <c r="R41" s="8"/>
      <c r="S41" s="1"/>
      <c r="T41" s="1"/>
      <c r="U41" s="1"/>
      <c r="V41" s="1"/>
      <c r="W41" s="1"/>
      <c r="X41" s="1"/>
      <c r="Y41" s="1"/>
      <c r="AA41" s="1"/>
      <c r="AN41" s="1"/>
    </row>
    <row r="42" spans="1:40" s="4" customFormat="1" ht="11.5" outlineLevel="1">
      <c r="A42" s="1" t="s">
        <v>80</v>
      </c>
      <c r="B42" s="8"/>
      <c r="C42" s="8"/>
      <c r="D42" s="8"/>
      <c r="E42" s="8"/>
      <c r="F42" s="8"/>
      <c r="G42" s="8"/>
      <c r="H42" s="8"/>
      <c r="I42" s="9">
        <v>369915</v>
      </c>
      <c r="J42" s="9">
        <v>1810681</v>
      </c>
      <c r="K42" s="9">
        <v>1719219</v>
      </c>
      <c r="L42" s="9">
        <v>1519471</v>
      </c>
      <c r="M42" s="1">
        <v>2269927</v>
      </c>
      <c r="N42" s="1">
        <v>1752257</v>
      </c>
      <c r="O42" s="1">
        <v>1307012</v>
      </c>
      <c r="P42" s="1">
        <v>520</v>
      </c>
      <c r="Q42" s="1">
        <v>445546</v>
      </c>
      <c r="R42" s="1">
        <v>789315</v>
      </c>
      <c r="S42" s="1">
        <v>975668</v>
      </c>
      <c r="T42" s="1">
        <v>820051</v>
      </c>
      <c r="U42" s="1">
        <v>997349</v>
      </c>
      <c r="V42" s="1">
        <v>1519534</v>
      </c>
      <c r="W42" s="1">
        <v>2300584</v>
      </c>
      <c r="X42" s="30">
        <v>3568790.5</v>
      </c>
      <c r="Y42" s="1">
        <v>4049661</v>
      </c>
      <c r="Z42" s="30">
        <v>2096471</v>
      </c>
      <c r="AA42" s="1">
        <v>2950623</v>
      </c>
      <c r="AB42" s="1">
        <v>2303865</v>
      </c>
      <c r="AC42" s="1">
        <v>1752451</v>
      </c>
      <c r="AD42" s="1">
        <v>1842401</v>
      </c>
      <c r="AE42" s="1">
        <v>1391494.5</v>
      </c>
      <c r="AF42" s="1">
        <v>963461</v>
      </c>
      <c r="AG42" s="1">
        <v>641595</v>
      </c>
      <c r="AH42" s="1">
        <v>826965</v>
      </c>
      <c r="AI42" s="1">
        <v>922069</v>
      </c>
      <c r="AJ42" s="1">
        <v>834882</v>
      </c>
      <c r="AK42" s="1">
        <v>999096.99998949992</v>
      </c>
      <c r="AL42" s="1">
        <v>548596.99999549997</v>
      </c>
      <c r="AM42" s="1">
        <v>1098262.9999919999</v>
      </c>
      <c r="AN42" s="1">
        <v>983986</v>
      </c>
    </row>
    <row r="43" spans="1:40" s="4" customFormat="1" ht="11.5" outlineLevel="1">
      <c r="A43" s="1" t="s">
        <v>79</v>
      </c>
      <c r="B43" s="8"/>
      <c r="C43" s="8"/>
      <c r="D43" s="8"/>
      <c r="E43" s="8"/>
      <c r="F43" s="8"/>
      <c r="G43" s="1">
        <v>69235</v>
      </c>
      <c r="H43" s="1">
        <v>903244</v>
      </c>
      <c r="I43" s="9">
        <v>1226820</v>
      </c>
      <c r="J43" s="9">
        <v>1404268</v>
      </c>
      <c r="K43" s="9">
        <v>1715707</v>
      </c>
      <c r="L43" s="9">
        <v>909793</v>
      </c>
      <c r="M43" s="1">
        <v>900544</v>
      </c>
      <c r="N43" s="1">
        <v>601512</v>
      </c>
      <c r="O43" s="1">
        <v>495497</v>
      </c>
      <c r="P43" s="1">
        <v>310370</v>
      </c>
      <c r="Q43" s="1">
        <v>147815</v>
      </c>
      <c r="R43" s="1">
        <v>250726</v>
      </c>
      <c r="S43" s="1">
        <v>379459</v>
      </c>
      <c r="T43" s="1">
        <v>351659</v>
      </c>
      <c r="U43" s="1">
        <v>463319</v>
      </c>
      <c r="V43" s="1">
        <v>781906</v>
      </c>
      <c r="W43" s="1">
        <v>906966</v>
      </c>
      <c r="X43" s="30">
        <v>1930006</v>
      </c>
      <c r="Y43" s="1">
        <v>1366872</v>
      </c>
      <c r="Z43" s="30">
        <v>1179563</v>
      </c>
      <c r="AA43" s="1">
        <v>1511945</v>
      </c>
      <c r="AB43" s="1">
        <v>1445999</v>
      </c>
      <c r="AC43" s="1">
        <v>1161729</v>
      </c>
      <c r="AD43" s="1">
        <v>1472964</v>
      </c>
      <c r="AE43" s="1">
        <v>1223379</v>
      </c>
      <c r="AF43" s="1">
        <v>1215980</v>
      </c>
      <c r="AG43" s="1">
        <v>1026852</v>
      </c>
      <c r="AH43" s="1">
        <v>1133559</v>
      </c>
      <c r="AI43" s="1">
        <v>1125232</v>
      </c>
      <c r="AJ43" s="1">
        <v>994442</v>
      </c>
      <c r="AK43" s="1">
        <v>719556.9999830001</v>
      </c>
      <c r="AL43" s="1">
        <v>645305.99998149998</v>
      </c>
      <c r="AM43" s="1">
        <v>821679</v>
      </c>
      <c r="AN43" s="1">
        <v>787762</v>
      </c>
    </row>
    <row r="44" spans="1:40" s="4" customFormat="1" ht="11.5" outlineLevel="1">
      <c r="A44" s="1" t="s">
        <v>81</v>
      </c>
      <c r="B44" s="8"/>
      <c r="C44" s="8"/>
      <c r="D44" s="8"/>
      <c r="E44" s="8"/>
      <c r="F44" s="8"/>
      <c r="G44" s="1">
        <v>46780</v>
      </c>
      <c r="H44" s="1">
        <v>742483</v>
      </c>
      <c r="I44" s="9">
        <v>744890</v>
      </c>
      <c r="J44" s="9">
        <v>598840</v>
      </c>
      <c r="K44" s="9">
        <v>1147200</v>
      </c>
      <c r="L44" s="9">
        <v>954881</v>
      </c>
      <c r="M44" s="1">
        <v>865822</v>
      </c>
      <c r="N44" s="1">
        <v>666145</v>
      </c>
      <c r="O44" s="1">
        <v>510484</v>
      </c>
      <c r="P44" s="1">
        <v>1165</v>
      </c>
      <c r="Q44" s="1">
        <v>136104</v>
      </c>
      <c r="R44" s="1">
        <v>142710</v>
      </c>
      <c r="S44" s="1">
        <v>189625</v>
      </c>
      <c r="T44" s="1">
        <v>209455</v>
      </c>
      <c r="U44" s="1">
        <v>232728</v>
      </c>
      <c r="V44" s="1">
        <v>429923</v>
      </c>
      <c r="W44" s="1">
        <v>586670</v>
      </c>
      <c r="X44" s="30">
        <v>830155</v>
      </c>
      <c r="Y44" s="1">
        <v>892169</v>
      </c>
      <c r="Z44" s="30">
        <v>885565</v>
      </c>
      <c r="AA44" s="1">
        <v>1063188</v>
      </c>
      <c r="AB44" s="1">
        <v>1339726</v>
      </c>
      <c r="AC44" s="1">
        <v>1536138</v>
      </c>
      <c r="AD44" s="1">
        <v>1331975</v>
      </c>
      <c r="AE44" s="1">
        <v>1005501</v>
      </c>
      <c r="AF44" s="1">
        <v>1051064</v>
      </c>
      <c r="AG44" s="1">
        <v>896056</v>
      </c>
      <c r="AH44" s="1">
        <v>879493</v>
      </c>
      <c r="AI44" s="1">
        <v>752054</v>
      </c>
      <c r="AJ44" s="1">
        <v>626839</v>
      </c>
      <c r="AK44" s="1">
        <v>690749.99999499996</v>
      </c>
      <c r="AL44" s="1">
        <v>875578.99996499997</v>
      </c>
      <c r="AM44" s="1">
        <v>861660.99997699994</v>
      </c>
      <c r="AN44" s="1">
        <v>887345</v>
      </c>
    </row>
    <row r="45" spans="1:40" s="5" customFormat="1" ht="13.5" outlineLevel="1">
      <c r="A45" s="1" t="s">
        <v>55</v>
      </c>
      <c r="B45" s="8"/>
      <c r="C45" s="8"/>
      <c r="D45" s="8"/>
      <c r="E45" s="8"/>
      <c r="F45" s="8"/>
      <c r="G45" s="1">
        <v>48162</v>
      </c>
      <c r="H45" s="1"/>
      <c r="I45" s="9"/>
      <c r="J45" s="9"/>
      <c r="K45" s="9"/>
      <c r="L45" s="9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37"/>
      <c r="AN45" s="1"/>
    </row>
    <row r="46" spans="1:40" s="4" customFormat="1" ht="11.5" outlineLevel="1">
      <c r="A46" s="1" t="s">
        <v>56</v>
      </c>
      <c r="B46" s="8"/>
      <c r="C46" s="8"/>
      <c r="D46" s="8"/>
      <c r="E46" s="8"/>
      <c r="F46" s="8"/>
      <c r="G46" s="8"/>
      <c r="H46" s="8"/>
      <c r="I46" s="23"/>
      <c r="J46" s="23"/>
      <c r="K46" s="23"/>
      <c r="L46" s="23"/>
      <c r="M46" s="1"/>
      <c r="N46" s="1"/>
      <c r="O46" s="1"/>
      <c r="P46" s="1"/>
      <c r="Q46" s="1">
        <v>31167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s="4" customFormat="1" ht="11.5" outlineLevel="1">
      <c r="A47" s="1" t="s">
        <v>57</v>
      </c>
      <c r="B47" s="8"/>
      <c r="C47" s="8"/>
      <c r="D47" s="8"/>
      <c r="E47" s="8"/>
      <c r="F47" s="8"/>
      <c r="G47" s="8"/>
      <c r="H47" s="8"/>
      <c r="I47" s="23"/>
      <c r="J47" s="23"/>
      <c r="K47" s="23"/>
      <c r="L47" s="9">
        <v>66483</v>
      </c>
      <c r="M47" s="1">
        <v>64025</v>
      </c>
      <c r="N47" s="1">
        <v>42264</v>
      </c>
      <c r="O47" s="1">
        <v>73938</v>
      </c>
      <c r="P47" s="1">
        <v>125986</v>
      </c>
      <c r="Q47" s="1">
        <v>93004</v>
      </c>
      <c r="R47" s="1">
        <v>82684</v>
      </c>
      <c r="S47" s="1">
        <v>70220</v>
      </c>
      <c r="T47" s="1">
        <v>174456</v>
      </c>
      <c r="U47" s="1">
        <v>144185</v>
      </c>
      <c r="V47" s="1">
        <v>99620</v>
      </c>
      <c r="W47" s="1">
        <v>124915</v>
      </c>
      <c r="X47" s="30">
        <v>386189</v>
      </c>
      <c r="Y47" s="1">
        <v>674731</v>
      </c>
      <c r="Z47" s="30">
        <v>257681</v>
      </c>
      <c r="AA47" s="1">
        <v>385412</v>
      </c>
      <c r="AB47" s="1">
        <v>275194</v>
      </c>
      <c r="AC47" s="1">
        <v>575666</v>
      </c>
      <c r="AD47" s="1">
        <v>527279</v>
      </c>
      <c r="AE47" s="1">
        <v>359372</v>
      </c>
      <c r="AF47" s="1">
        <v>394630</v>
      </c>
      <c r="AG47" s="1">
        <v>218526</v>
      </c>
      <c r="AH47" s="1">
        <v>212128</v>
      </c>
      <c r="AI47" s="1">
        <v>189666</v>
      </c>
      <c r="AJ47" s="1">
        <v>268828</v>
      </c>
      <c r="AK47" s="1">
        <v>282348.99998900003</v>
      </c>
      <c r="AL47" s="1">
        <v>208865.99999799998</v>
      </c>
      <c r="AM47" s="1">
        <v>377315.99999699998</v>
      </c>
      <c r="AN47" s="1">
        <v>460227</v>
      </c>
    </row>
    <row r="48" spans="1:40" s="4" customFormat="1" ht="11.5" outlineLevel="1">
      <c r="A48" s="1" t="s">
        <v>58</v>
      </c>
      <c r="B48" s="8"/>
      <c r="C48" s="8"/>
      <c r="D48" s="8"/>
      <c r="E48" s="8"/>
      <c r="F48" s="8"/>
      <c r="G48" s="8"/>
      <c r="H48" s="8"/>
      <c r="I48" s="23"/>
      <c r="J48" s="23"/>
      <c r="K48" s="23"/>
      <c r="L48" s="9">
        <v>152817</v>
      </c>
      <c r="M48" s="1">
        <v>111992</v>
      </c>
      <c r="N48" s="1">
        <v>54648</v>
      </c>
      <c r="O48" s="1">
        <v>132015</v>
      </c>
      <c r="P48" s="1">
        <v>165242</v>
      </c>
      <c r="Q48" s="1">
        <v>75338</v>
      </c>
      <c r="R48" s="1">
        <v>63239</v>
      </c>
      <c r="S48" s="1">
        <v>43972</v>
      </c>
      <c r="T48" s="1">
        <v>91393</v>
      </c>
      <c r="U48" s="1">
        <v>70001</v>
      </c>
      <c r="V48" s="1">
        <v>23840</v>
      </c>
      <c r="W48" s="1">
        <v>94666</v>
      </c>
      <c r="X48" s="30">
        <v>328507</v>
      </c>
      <c r="Y48" s="1">
        <v>294279</v>
      </c>
      <c r="Z48" s="30">
        <v>331842</v>
      </c>
      <c r="AA48" s="1">
        <v>352727.5</v>
      </c>
      <c r="AB48" s="1">
        <v>298374</v>
      </c>
      <c r="AC48" s="1">
        <v>356112</v>
      </c>
      <c r="AD48" s="1">
        <v>402211</v>
      </c>
      <c r="AE48" s="1">
        <v>368990</v>
      </c>
      <c r="AF48" s="1">
        <v>423628</v>
      </c>
      <c r="AG48" s="1">
        <v>402832</v>
      </c>
      <c r="AH48" s="1">
        <v>374548</v>
      </c>
      <c r="AI48" s="1">
        <v>419471</v>
      </c>
      <c r="AJ48" s="1">
        <v>391925</v>
      </c>
      <c r="AK48" s="1">
        <v>424418.99999849999</v>
      </c>
      <c r="AL48" s="1">
        <v>362249.99998850003</v>
      </c>
      <c r="AM48" s="1">
        <v>565979.99999849999</v>
      </c>
      <c r="AN48" s="1">
        <v>703848</v>
      </c>
    </row>
    <row r="49" spans="1:40" s="4" customFormat="1" ht="11.5" outlineLevel="1">
      <c r="A49" s="1" t="s">
        <v>1</v>
      </c>
      <c r="B49" s="8"/>
      <c r="C49" s="8"/>
      <c r="D49" s="8"/>
      <c r="E49" s="8"/>
      <c r="F49" s="8"/>
      <c r="G49" s="8"/>
      <c r="H49" s="1"/>
      <c r="I49" s="9"/>
      <c r="J49" s="9">
        <v>182721</v>
      </c>
      <c r="K49" s="9">
        <v>181410</v>
      </c>
      <c r="L49" s="9">
        <v>62207</v>
      </c>
      <c r="M49" s="1">
        <v>44926</v>
      </c>
      <c r="N49" s="1">
        <v>20827</v>
      </c>
      <c r="O49" s="1">
        <v>37525</v>
      </c>
      <c r="P49" s="1">
        <v>32720</v>
      </c>
      <c r="Q49" s="9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s="4" customFormat="1" ht="11.5" outlineLevel="1">
      <c r="A50" s="1" t="s">
        <v>2</v>
      </c>
      <c r="B50" s="8"/>
      <c r="C50" s="8"/>
      <c r="D50" s="8"/>
      <c r="E50" s="8"/>
      <c r="F50" s="8"/>
      <c r="G50" s="8"/>
      <c r="H50" s="1">
        <v>1410</v>
      </c>
      <c r="I50" s="9">
        <v>197371</v>
      </c>
      <c r="J50" s="9">
        <v>350995</v>
      </c>
      <c r="K50" s="9">
        <v>244872</v>
      </c>
      <c r="L50" s="9">
        <v>106768</v>
      </c>
      <c r="M50" s="1">
        <v>60631</v>
      </c>
      <c r="N50" s="1">
        <v>15186</v>
      </c>
      <c r="O50" s="1">
        <v>25883</v>
      </c>
      <c r="P50" s="1">
        <v>17664</v>
      </c>
      <c r="Q50" s="9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s="4" customFormat="1" ht="11.5" outlineLevel="1">
      <c r="A51" s="1" t="s">
        <v>59</v>
      </c>
      <c r="B51" s="8"/>
      <c r="C51" s="8"/>
      <c r="D51" s="8"/>
      <c r="E51" s="8"/>
      <c r="F51" s="8"/>
      <c r="G51" s="8"/>
      <c r="H51" s="1"/>
      <c r="I51" s="9"/>
      <c r="J51" s="9"/>
      <c r="K51" s="9"/>
      <c r="L51" s="9"/>
      <c r="M51" s="1"/>
      <c r="N51" s="1"/>
      <c r="O51" s="1"/>
      <c r="P51" s="1"/>
      <c r="Q51" s="9"/>
      <c r="R51" s="1"/>
      <c r="S51" s="1"/>
      <c r="T51" s="1"/>
      <c r="U51" s="1"/>
      <c r="V51" s="1"/>
      <c r="W51" s="1"/>
      <c r="X51" s="1"/>
      <c r="Y51" s="1"/>
      <c r="Z51" s="1"/>
      <c r="AA51" s="1">
        <v>28899</v>
      </c>
      <c r="AB51" s="1">
        <v>54997</v>
      </c>
      <c r="AC51" s="1">
        <v>31220</v>
      </c>
      <c r="AD51" s="1">
        <v>52725</v>
      </c>
      <c r="AE51" s="1">
        <v>22622</v>
      </c>
      <c r="AF51" s="1">
        <v>16205</v>
      </c>
      <c r="AG51" s="1">
        <v>28550</v>
      </c>
      <c r="AH51" s="1">
        <v>30270</v>
      </c>
      <c r="AI51" s="1">
        <v>40450</v>
      </c>
      <c r="AJ51" s="1">
        <v>11200</v>
      </c>
      <c r="AK51" s="1">
        <v>4350</v>
      </c>
      <c r="AL51" s="1">
        <v>26300</v>
      </c>
      <c r="AM51" s="1">
        <v>9800</v>
      </c>
      <c r="AN51" s="1">
        <v>1850</v>
      </c>
    </row>
    <row r="52" spans="1:40" s="4" customFormat="1" ht="11.5" outlineLevel="1">
      <c r="A52" s="1" t="s">
        <v>23</v>
      </c>
      <c r="B52" s="8"/>
      <c r="C52" s="8"/>
      <c r="D52" s="8"/>
      <c r="E52" s="8"/>
      <c r="F52" s="8"/>
      <c r="G52" s="8"/>
      <c r="H52" s="8"/>
      <c r="I52" s="23"/>
      <c r="J52" s="23"/>
      <c r="K52" s="23"/>
      <c r="L52" s="23"/>
      <c r="M52" s="1">
        <v>1440</v>
      </c>
      <c r="N52" s="1">
        <v>9395</v>
      </c>
      <c r="O52" s="1">
        <v>75209</v>
      </c>
      <c r="P52" s="1">
        <v>74534</v>
      </c>
      <c r="Q52" s="1">
        <v>32857</v>
      </c>
      <c r="R52" s="1">
        <v>76640</v>
      </c>
      <c r="S52" s="1">
        <v>97685</v>
      </c>
      <c r="T52" s="1">
        <v>94119</v>
      </c>
      <c r="U52" s="1">
        <v>84227</v>
      </c>
      <c r="V52" s="1">
        <v>122934</v>
      </c>
      <c r="W52" s="1">
        <v>101161</v>
      </c>
      <c r="X52" s="30">
        <v>154457</v>
      </c>
      <c r="Y52" s="1">
        <v>215937</v>
      </c>
      <c r="Z52" s="30">
        <v>176791</v>
      </c>
      <c r="AA52" s="1">
        <v>310</v>
      </c>
      <c r="AB52" s="1">
        <v>252565</v>
      </c>
      <c r="AC52" s="1">
        <v>217141</v>
      </c>
      <c r="AD52" s="1">
        <v>168729</v>
      </c>
      <c r="AE52" s="1">
        <v>146985.5</v>
      </c>
      <c r="AF52" s="1">
        <v>118653</v>
      </c>
      <c r="AG52" s="1">
        <v>12290</v>
      </c>
      <c r="AH52" s="1"/>
      <c r="AI52" s="1"/>
      <c r="AJ52" s="1"/>
      <c r="AK52" s="1"/>
      <c r="AL52" s="1"/>
      <c r="AM52" s="1"/>
      <c r="AN52" s="1"/>
    </row>
    <row r="53" spans="1:40" s="4" customFormat="1" ht="11.5" outlineLevel="1">
      <c r="A53" s="1" t="s">
        <v>24</v>
      </c>
      <c r="B53" s="8"/>
      <c r="C53" s="8"/>
      <c r="D53" s="8"/>
      <c r="E53" s="8"/>
      <c r="F53" s="8"/>
      <c r="G53" s="8"/>
      <c r="H53" s="8"/>
      <c r="I53" s="23"/>
      <c r="J53" s="23"/>
      <c r="K53" s="23"/>
      <c r="L53" s="23"/>
      <c r="M53" s="1">
        <v>5238</v>
      </c>
      <c r="N53" s="1">
        <v>21951</v>
      </c>
      <c r="O53" s="1">
        <v>44461</v>
      </c>
      <c r="P53" s="1">
        <v>90752</v>
      </c>
      <c r="Q53" s="1">
        <v>79333</v>
      </c>
      <c r="R53" s="1">
        <v>90468</v>
      </c>
      <c r="S53" s="1">
        <v>68888</v>
      </c>
      <c r="T53" s="1">
        <v>40301</v>
      </c>
      <c r="U53" s="1">
        <v>64744</v>
      </c>
      <c r="V53" s="1">
        <v>104353</v>
      </c>
      <c r="W53" s="1">
        <v>174943</v>
      </c>
      <c r="X53" s="30">
        <v>178072</v>
      </c>
      <c r="Y53" s="1">
        <v>226499</v>
      </c>
      <c r="Z53" s="30">
        <v>240372</v>
      </c>
      <c r="AA53" s="1">
        <v>477440</v>
      </c>
      <c r="AB53" s="1">
        <v>250373</v>
      </c>
      <c r="AC53" s="1">
        <v>228715</v>
      </c>
      <c r="AD53" s="1">
        <v>195582</v>
      </c>
      <c r="AE53" s="1">
        <v>155088</v>
      </c>
      <c r="AF53" s="1">
        <v>127300</v>
      </c>
      <c r="AG53" s="1">
        <v>19137</v>
      </c>
      <c r="AH53" s="1"/>
      <c r="AI53" s="1"/>
      <c r="AJ53" s="1"/>
      <c r="AK53" s="1"/>
      <c r="AL53" s="1"/>
      <c r="AM53" s="1"/>
      <c r="AN53" s="1"/>
    </row>
    <row r="54" spans="1:40" s="4" customFormat="1" ht="11.5" outlineLevel="1">
      <c r="A54" s="1" t="s">
        <v>60</v>
      </c>
      <c r="B54" s="8"/>
      <c r="C54" s="8"/>
      <c r="D54" s="8"/>
      <c r="E54" s="8"/>
      <c r="F54" s="8"/>
      <c r="G54" s="8"/>
      <c r="H54" s="8"/>
      <c r="I54" s="23"/>
      <c r="J54" s="23"/>
      <c r="K54" s="23"/>
      <c r="L54" s="23"/>
      <c r="M54" s="1"/>
      <c r="N54" s="1"/>
      <c r="O54" s="1"/>
      <c r="P54" s="1"/>
      <c r="Q54" s="9">
        <v>7300</v>
      </c>
      <c r="R54" s="1">
        <v>100</v>
      </c>
      <c r="S54" s="1">
        <v>300</v>
      </c>
      <c r="T54" s="1"/>
      <c r="U54" s="1"/>
      <c r="V54" s="1">
        <v>1700</v>
      </c>
      <c r="W54" s="1">
        <v>6100</v>
      </c>
      <c r="X54" s="30">
        <v>168119</v>
      </c>
      <c r="Y54" s="1">
        <v>389973</v>
      </c>
      <c r="Z54" s="30">
        <v>345156</v>
      </c>
      <c r="AA54" s="1">
        <v>340514</v>
      </c>
      <c r="AB54" s="1">
        <v>175208</v>
      </c>
      <c r="AC54" s="1">
        <v>218544</v>
      </c>
      <c r="AD54" s="1">
        <v>188646</v>
      </c>
      <c r="AE54" s="1">
        <v>146131</v>
      </c>
      <c r="AF54" s="1">
        <v>104623</v>
      </c>
      <c r="AG54" s="1">
        <v>72335</v>
      </c>
      <c r="AH54" s="1">
        <v>23657</v>
      </c>
      <c r="AI54" s="1">
        <v>53476</v>
      </c>
      <c r="AJ54" s="1">
        <v>64077</v>
      </c>
      <c r="AK54" s="1">
        <v>34442.999998500003</v>
      </c>
      <c r="AL54" s="1">
        <v>59550</v>
      </c>
      <c r="AM54" s="1">
        <v>48272</v>
      </c>
      <c r="AN54" s="1">
        <v>132068</v>
      </c>
    </row>
    <row r="55" spans="1:40" s="4" customFormat="1" ht="11.5" outlineLevel="1">
      <c r="A55" s="1" t="s">
        <v>61</v>
      </c>
      <c r="B55" s="8"/>
      <c r="C55" s="8"/>
      <c r="D55" s="8"/>
      <c r="E55" s="8"/>
      <c r="F55" s="8"/>
      <c r="G55" s="8"/>
      <c r="H55" s="8"/>
      <c r="I55" s="23"/>
      <c r="J55" s="23"/>
      <c r="K55" s="23"/>
      <c r="L55" s="23"/>
      <c r="M55" s="1"/>
      <c r="N55" s="1"/>
      <c r="O55" s="1"/>
      <c r="P55" s="1"/>
      <c r="Q55" s="9">
        <v>2820</v>
      </c>
      <c r="R55" s="1">
        <v>400</v>
      </c>
      <c r="S55" s="1">
        <v>1976</v>
      </c>
      <c r="T55" s="1">
        <v>2016</v>
      </c>
      <c r="U55" s="1"/>
      <c r="V55" s="1">
        <v>13932</v>
      </c>
      <c r="W55" s="1">
        <v>58306</v>
      </c>
      <c r="X55" s="30">
        <v>118052</v>
      </c>
      <c r="Y55" s="1">
        <v>186936</v>
      </c>
      <c r="Z55" s="30">
        <v>202314</v>
      </c>
      <c r="AA55" s="1">
        <v>290634.5</v>
      </c>
      <c r="AB55" s="1">
        <v>216356</v>
      </c>
      <c r="AC55" s="1">
        <v>99917</v>
      </c>
      <c r="AD55" s="1">
        <v>124877</v>
      </c>
      <c r="AE55" s="1">
        <v>142460</v>
      </c>
      <c r="AF55" s="1">
        <v>117888</v>
      </c>
      <c r="AG55" s="1">
        <v>137866</v>
      </c>
      <c r="AH55" s="1">
        <v>104924</v>
      </c>
      <c r="AI55" s="1">
        <v>84571</v>
      </c>
      <c r="AJ55" s="1">
        <v>68014</v>
      </c>
      <c r="AK55" s="1">
        <v>117363.999998</v>
      </c>
      <c r="AL55" s="1">
        <v>105056</v>
      </c>
      <c r="AM55" s="1">
        <v>148311</v>
      </c>
      <c r="AN55" s="1">
        <v>120733</v>
      </c>
    </row>
    <row r="56" spans="1:40" s="4" customFormat="1" ht="11.5" outlineLevel="1">
      <c r="A56" s="1" t="s">
        <v>62</v>
      </c>
      <c r="B56" s="8"/>
      <c r="C56" s="8"/>
      <c r="D56" s="8"/>
      <c r="E56" s="8"/>
      <c r="F56" s="8"/>
      <c r="G56" s="8"/>
      <c r="H56" s="8"/>
      <c r="I56" s="9">
        <v>65745</v>
      </c>
      <c r="J56" s="9">
        <v>162398</v>
      </c>
      <c r="K56" s="9">
        <v>87893</v>
      </c>
      <c r="L56" s="9">
        <v>39021</v>
      </c>
      <c r="M56" s="1">
        <v>9130</v>
      </c>
      <c r="N56" s="1">
        <v>4764</v>
      </c>
      <c r="O56" s="1">
        <v>7675</v>
      </c>
      <c r="P56" s="1">
        <v>9394</v>
      </c>
      <c r="Q56" s="1">
        <v>15894</v>
      </c>
      <c r="R56" s="1">
        <v>1260</v>
      </c>
      <c r="S56" s="1">
        <v>1608</v>
      </c>
      <c r="T56" s="1">
        <v>100</v>
      </c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s="4" customFormat="1" ht="11.5" outlineLevel="1">
      <c r="A57" s="1" t="s">
        <v>63</v>
      </c>
      <c r="B57" s="8"/>
      <c r="C57" s="8"/>
      <c r="D57" s="8"/>
      <c r="E57" s="8"/>
      <c r="F57" s="8"/>
      <c r="G57" s="8"/>
      <c r="H57" s="8"/>
      <c r="I57" s="9"/>
      <c r="J57" s="9"/>
      <c r="K57" s="9"/>
      <c r="L57" s="9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>
        <v>3196</v>
      </c>
      <c r="AF57" s="1">
        <v>3000</v>
      </c>
      <c r="AG57" s="1"/>
      <c r="AH57" s="1"/>
      <c r="AI57" s="1"/>
      <c r="AJ57" s="1"/>
      <c r="AK57" s="1"/>
      <c r="AL57" s="1"/>
      <c r="AM57" s="1"/>
      <c r="AN57" s="1"/>
    </row>
    <row r="58" spans="1:40" s="4" customFormat="1" ht="11.5" outlineLevel="1">
      <c r="A58" s="1" t="s">
        <v>84</v>
      </c>
      <c r="B58" s="8"/>
      <c r="C58" s="8"/>
      <c r="D58" s="8"/>
      <c r="E58" s="8"/>
      <c r="F58" s="8"/>
      <c r="G58" s="8"/>
      <c r="H58" s="8"/>
      <c r="I58" s="9"/>
      <c r="J58" s="9"/>
      <c r="K58" s="9"/>
      <c r="L58" s="9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F58" s="1">
        <v>21339</v>
      </c>
      <c r="AG58" s="1">
        <v>168943</v>
      </c>
      <c r="AH58" s="1">
        <v>86203</v>
      </c>
      <c r="AI58" s="1">
        <v>87581</v>
      </c>
      <c r="AJ58" s="1">
        <v>100011</v>
      </c>
      <c r="AK58" s="1">
        <v>139141.99999499999</v>
      </c>
      <c r="AL58" s="1">
        <v>102110</v>
      </c>
      <c r="AM58" s="1">
        <v>162202.99999450002</v>
      </c>
      <c r="AN58" s="1">
        <v>203662</v>
      </c>
    </row>
    <row r="59" spans="1:40" s="4" customFormat="1" ht="11.5" outlineLevel="1">
      <c r="A59" s="1" t="s">
        <v>85</v>
      </c>
      <c r="B59" s="8"/>
      <c r="C59" s="8"/>
      <c r="D59" s="8"/>
      <c r="E59" s="8"/>
      <c r="F59" s="8"/>
      <c r="G59" s="8"/>
      <c r="H59" s="8"/>
      <c r="I59" s="9"/>
      <c r="J59" s="9"/>
      <c r="K59" s="9"/>
      <c r="L59" s="9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F59" s="1">
        <v>7381</v>
      </c>
      <c r="AG59" s="1">
        <v>102037</v>
      </c>
      <c r="AH59" s="1">
        <v>108313</v>
      </c>
      <c r="AI59" s="1">
        <v>145909</v>
      </c>
      <c r="AJ59" s="1">
        <v>186334</v>
      </c>
      <c r="AK59" s="1">
        <v>207999</v>
      </c>
      <c r="AL59" s="1">
        <v>205142</v>
      </c>
      <c r="AM59" s="1">
        <v>186448</v>
      </c>
      <c r="AN59" s="1">
        <v>182813</v>
      </c>
    </row>
    <row r="60" spans="1:40" s="4" customFormat="1" ht="11.5" outlineLevel="1">
      <c r="A60" s="1" t="s">
        <v>64</v>
      </c>
      <c r="B60" s="8"/>
      <c r="C60" s="8"/>
      <c r="D60" s="8"/>
      <c r="E60" s="8"/>
      <c r="F60" s="8"/>
      <c r="G60" s="8"/>
      <c r="H60" s="8"/>
      <c r="I60" s="23"/>
      <c r="J60" s="23"/>
      <c r="K60" s="23"/>
      <c r="L60" s="23"/>
      <c r="M60" s="1"/>
      <c r="N60" s="1"/>
      <c r="O60" s="1">
        <v>205721</v>
      </c>
      <c r="P60" s="1">
        <v>722986</v>
      </c>
      <c r="Q60" s="1">
        <v>116</v>
      </c>
      <c r="R60" s="9"/>
      <c r="S60" s="9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J60" s="1"/>
      <c r="AK60" s="1"/>
      <c r="AL60" s="1"/>
      <c r="AM60" s="1"/>
      <c r="AN60" s="1"/>
    </row>
    <row r="61" spans="1:40" s="4" customFormat="1" ht="11.5" outlineLevel="1">
      <c r="A61" s="1" t="s">
        <v>65</v>
      </c>
      <c r="B61" s="8"/>
      <c r="C61" s="8"/>
      <c r="D61" s="8"/>
      <c r="E61" s="8"/>
      <c r="F61" s="8"/>
      <c r="G61" s="8"/>
      <c r="H61" s="8"/>
      <c r="I61" s="23"/>
      <c r="J61" s="23"/>
      <c r="K61" s="23"/>
      <c r="L61" s="23"/>
      <c r="M61" s="1"/>
      <c r="N61" s="1"/>
      <c r="O61" s="1">
        <v>285462</v>
      </c>
      <c r="P61" s="1">
        <v>572285</v>
      </c>
      <c r="Q61" s="1">
        <v>926</v>
      </c>
      <c r="R61" s="9"/>
      <c r="S61" s="9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outlineLevel="1">
      <c r="A62" s="41" t="s">
        <v>0</v>
      </c>
      <c r="B62" s="3"/>
      <c r="C62" s="3"/>
      <c r="D62" s="3"/>
      <c r="E62" s="3"/>
      <c r="F62" s="3"/>
      <c r="G62" s="3"/>
      <c r="H62" s="3"/>
      <c r="I62" s="9">
        <v>6280</v>
      </c>
      <c r="J62" s="9">
        <v>100</v>
      </c>
      <c r="L62" s="9">
        <v>1320</v>
      </c>
      <c r="M62" s="1">
        <v>75</v>
      </c>
      <c r="X62" s="1"/>
      <c r="Z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outlineLevel="1">
      <c r="A63" s="1" t="s">
        <v>66</v>
      </c>
      <c r="B63" s="8"/>
      <c r="C63" s="8"/>
      <c r="D63" s="8"/>
      <c r="E63" s="8"/>
      <c r="F63" s="8"/>
      <c r="G63" s="8"/>
      <c r="H63" s="8"/>
      <c r="I63" s="23"/>
      <c r="J63" s="9">
        <v>1860971</v>
      </c>
      <c r="K63" s="9">
        <v>4816235</v>
      </c>
      <c r="L63" s="9">
        <v>4305911</v>
      </c>
      <c r="M63" s="1">
        <v>8717657</v>
      </c>
      <c r="N63" s="1">
        <v>8054940</v>
      </c>
      <c r="O63" s="1">
        <v>5124638</v>
      </c>
      <c r="P63" s="1">
        <v>4957513</v>
      </c>
      <c r="Q63" s="1">
        <v>3721215</v>
      </c>
      <c r="R63" s="1">
        <v>4959350</v>
      </c>
      <c r="S63" s="1">
        <v>3464781</v>
      </c>
      <c r="T63" s="1">
        <v>4703574</v>
      </c>
      <c r="U63" s="1">
        <v>4437367</v>
      </c>
      <c r="V63" s="1">
        <v>6090713</v>
      </c>
      <c r="W63" s="1">
        <v>8035078</v>
      </c>
      <c r="X63" s="30">
        <v>14892134</v>
      </c>
      <c r="Y63" s="1">
        <v>16929736</v>
      </c>
      <c r="Z63" s="30">
        <v>12923736</v>
      </c>
      <c r="AA63" s="1">
        <v>15640119</v>
      </c>
      <c r="AB63" s="30">
        <v>19872815</v>
      </c>
      <c r="AC63" s="1">
        <v>19118953</v>
      </c>
      <c r="AD63" s="1">
        <v>15394749</v>
      </c>
      <c r="AE63" s="1">
        <v>9544148</v>
      </c>
      <c r="AF63" s="1">
        <v>8448512</v>
      </c>
      <c r="AG63" s="1">
        <v>5447864</v>
      </c>
      <c r="AH63" s="1">
        <v>7689266</v>
      </c>
      <c r="AI63" s="1">
        <v>9226260</v>
      </c>
      <c r="AJ63" s="1">
        <v>3644700</v>
      </c>
      <c r="AK63" s="1">
        <v>2992500</v>
      </c>
      <c r="AL63" s="1">
        <v>3036452</v>
      </c>
      <c r="AM63" s="1">
        <v>2655480</v>
      </c>
      <c r="AN63" s="1">
        <v>1973988</v>
      </c>
    </row>
    <row r="64" spans="1:40" outlineLevel="1">
      <c r="A64" s="1" t="s">
        <v>67</v>
      </c>
      <c r="B64" s="8"/>
      <c r="C64" s="8"/>
      <c r="D64" s="8"/>
      <c r="E64" s="8"/>
      <c r="F64" s="8"/>
      <c r="G64" s="8"/>
      <c r="H64" s="8"/>
      <c r="I64" s="23"/>
      <c r="W64" s="1">
        <v>95000</v>
      </c>
      <c r="X64" s="30">
        <v>685010</v>
      </c>
      <c r="Y64" s="1">
        <v>629000</v>
      </c>
      <c r="Z64" s="30">
        <v>1170505</v>
      </c>
      <c r="AA64" s="1">
        <v>2043400</v>
      </c>
      <c r="AB64" s="1">
        <v>1312800</v>
      </c>
      <c r="AC64" s="1">
        <v>707500</v>
      </c>
      <c r="AD64" s="1">
        <v>888000</v>
      </c>
      <c r="AE64" s="1">
        <v>190000</v>
      </c>
      <c r="AF64" s="1">
        <v>50000</v>
      </c>
      <c r="AG64" s="1">
        <v>20000</v>
      </c>
      <c r="AH64" s="1">
        <v>285000</v>
      </c>
      <c r="AI64" s="1">
        <v>917500</v>
      </c>
      <c r="AJ64" s="1">
        <v>604500</v>
      </c>
      <c r="AK64" s="1">
        <v>470000</v>
      </c>
      <c r="AL64" s="1">
        <v>450000</v>
      </c>
      <c r="AM64" s="1">
        <v>364000</v>
      </c>
      <c r="AN64" s="1">
        <v>34000</v>
      </c>
    </row>
    <row r="65" spans="1:40" outlineLevel="1">
      <c r="A65" s="1" t="s">
        <v>68</v>
      </c>
      <c r="B65" s="8"/>
      <c r="C65" s="8"/>
      <c r="D65" s="8"/>
      <c r="E65" s="8"/>
      <c r="F65" s="8"/>
      <c r="G65" s="8"/>
      <c r="H65" s="8"/>
      <c r="I65" s="23"/>
      <c r="X65" s="30"/>
      <c r="Z65" s="30"/>
      <c r="AB65" s="1">
        <v>15016</v>
      </c>
      <c r="AC65" s="1">
        <v>87002</v>
      </c>
      <c r="AD65" s="1">
        <v>11000</v>
      </c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outlineLevel="1">
      <c r="A66" s="1" t="s">
        <v>69</v>
      </c>
      <c r="B66" s="8"/>
      <c r="C66" s="8"/>
      <c r="D66" s="8"/>
      <c r="E66" s="8"/>
      <c r="F66" s="8"/>
      <c r="G66" s="8"/>
      <c r="H66" s="8"/>
      <c r="I66" s="23"/>
      <c r="X66" s="30"/>
      <c r="Z66" s="30"/>
      <c r="AB66" s="1">
        <v>638600</v>
      </c>
      <c r="AC66" s="1">
        <v>511600</v>
      </c>
      <c r="AD66" s="1">
        <v>342500</v>
      </c>
      <c r="AE66" s="1">
        <v>580820</v>
      </c>
      <c r="AF66" s="1">
        <v>411000</v>
      </c>
      <c r="AG66" s="1">
        <v>792000</v>
      </c>
      <c r="AH66" s="1">
        <v>618000</v>
      </c>
      <c r="AI66" s="1">
        <v>240000</v>
      </c>
      <c r="AJ66" s="1">
        <v>173000</v>
      </c>
      <c r="AK66" s="1">
        <v>14000</v>
      </c>
      <c r="AL66" s="1"/>
      <c r="AM66" s="1"/>
      <c r="AN66" s="1"/>
    </row>
    <row r="67" spans="1:40" outlineLevel="1">
      <c r="A67" s="1" t="s">
        <v>70</v>
      </c>
      <c r="B67" s="8"/>
      <c r="C67" s="8"/>
      <c r="D67" s="8"/>
      <c r="E67" s="8"/>
      <c r="F67" s="8"/>
      <c r="G67" s="8"/>
      <c r="H67" s="8"/>
      <c r="I67" s="23"/>
      <c r="X67" s="30"/>
      <c r="Z67" s="30"/>
      <c r="AB67" s="1">
        <v>32500</v>
      </c>
      <c r="AC67" s="1">
        <v>28000</v>
      </c>
      <c r="AD67" s="1">
        <v>61000</v>
      </c>
      <c r="AE67" s="1"/>
      <c r="AF67" s="1">
        <v>36000</v>
      </c>
      <c r="AG67" s="1"/>
      <c r="AH67" s="1"/>
      <c r="AI67" s="1"/>
      <c r="AJ67" s="1"/>
      <c r="AK67" s="1"/>
      <c r="AL67" s="1"/>
      <c r="AM67" s="1"/>
      <c r="AN67" s="1"/>
    </row>
    <row r="68" spans="1:40" s="4" customFormat="1" ht="11.5" outlineLevel="1">
      <c r="A68" s="1" t="s">
        <v>71</v>
      </c>
      <c r="B68" s="8"/>
      <c r="C68" s="8"/>
      <c r="D68" s="8"/>
      <c r="E68" s="8"/>
      <c r="F68" s="8"/>
      <c r="G68" s="1">
        <v>205720</v>
      </c>
      <c r="H68" s="1">
        <v>1980145</v>
      </c>
      <c r="I68" s="9">
        <v>3930302</v>
      </c>
      <c r="J68" s="9">
        <v>3989964</v>
      </c>
      <c r="K68" s="9">
        <v>3696064</v>
      </c>
      <c r="L68" s="9">
        <v>2831188</v>
      </c>
      <c r="M68" s="1">
        <v>2591513</v>
      </c>
      <c r="N68" s="1">
        <v>1460508</v>
      </c>
      <c r="O68" s="1">
        <v>1030701</v>
      </c>
      <c r="P68" s="1">
        <v>921576</v>
      </c>
      <c r="Q68" s="1">
        <v>582285</v>
      </c>
      <c r="R68" s="1">
        <v>576783</v>
      </c>
      <c r="S68" s="1">
        <v>291991</v>
      </c>
      <c r="T68" s="1">
        <v>187284</v>
      </c>
      <c r="U68" s="1">
        <v>52115</v>
      </c>
      <c r="V68" s="1">
        <v>225092</v>
      </c>
      <c r="W68" s="1">
        <v>135775</v>
      </c>
      <c r="X68" s="30">
        <v>229786</v>
      </c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s="4" customFormat="1" ht="11.5" outlineLevel="1">
      <c r="A69" s="1" t="s">
        <v>72</v>
      </c>
      <c r="B69" s="8"/>
      <c r="C69" s="8"/>
      <c r="D69" s="8"/>
      <c r="E69" s="8"/>
      <c r="F69" s="8"/>
      <c r="G69" s="1"/>
      <c r="H69" s="1"/>
      <c r="I69" s="9"/>
      <c r="J69" s="9"/>
      <c r="K69" s="9"/>
      <c r="L69" s="9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30"/>
      <c r="Y69" s="1"/>
      <c r="Z69" s="30">
        <v>1040006</v>
      </c>
      <c r="AA69" s="1">
        <v>2114300</v>
      </c>
      <c r="AB69" s="1">
        <v>4680389</v>
      </c>
      <c r="AC69" s="1">
        <v>6495914</v>
      </c>
      <c r="AD69" s="1">
        <v>5348960</v>
      </c>
      <c r="AE69" s="1">
        <v>2728500</v>
      </c>
      <c r="AF69" s="1">
        <v>3225780</v>
      </c>
      <c r="AG69" s="1">
        <v>1718140</v>
      </c>
      <c r="AH69" s="1">
        <v>2691300</v>
      </c>
      <c r="AI69" s="1">
        <v>2074019</v>
      </c>
      <c r="AJ69" s="1">
        <v>2540006</v>
      </c>
      <c r="AK69" s="1">
        <v>2357000</v>
      </c>
      <c r="AL69" s="1">
        <v>2650400</v>
      </c>
      <c r="AM69" s="1">
        <v>505502</v>
      </c>
      <c r="AN69" s="1">
        <v>98000</v>
      </c>
    </row>
    <row r="70" spans="1:40" s="4" customFormat="1" ht="11.5" outlineLevel="1">
      <c r="A70" s="1" t="s">
        <v>15</v>
      </c>
      <c r="B70" s="8"/>
      <c r="C70" s="8"/>
      <c r="D70" s="8"/>
      <c r="E70" s="8"/>
      <c r="F70" s="8"/>
      <c r="G70" s="1"/>
      <c r="H70" s="1"/>
      <c r="I70" s="9"/>
      <c r="J70" s="9"/>
      <c r="K70" s="9"/>
      <c r="L70" s="9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30"/>
      <c r="Y70" s="1"/>
      <c r="Z70" s="30">
        <v>1250</v>
      </c>
      <c r="AA70" s="1">
        <v>3648</v>
      </c>
      <c r="AB70" s="1">
        <v>0</v>
      </c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s="4" customFormat="1" ht="11.5" outlineLevel="1">
      <c r="A71" s="1" t="s">
        <v>73</v>
      </c>
      <c r="B71" s="8"/>
      <c r="C71" s="8"/>
      <c r="D71" s="8"/>
      <c r="E71" s="8"/>
      <c r="F71" s="8"/>
      <c r="G71" s="8"/>
      <c r="H71" s="8"/>
      <c r="I71" s="23"/>
      <c r="J71" s="23"/>
      <c r="K71" s="23"/>
      <c r="L71" s="23"/>
      <c r="M71" s="1">
        <v>3434</v>
      </c>
      <c r="N71" s="1">
        <v>46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s="4" customFormat="1" ht="11.5" outlineLevel="1">
      <c r="A72" s="1" t="s">
        <v>76</v>
      </c>
      <c r="B72" s="8"/>
      <c r="C72" s="8"/>
      <c r="D72" s="8"/>
      <c r="E72" s="8"/>
      <c r="F72" s="8"/>
      <c r="G72" s="8"/>
      <c r="H72" s="8"/>
      <c r="I72" s="23"/>
      <c r="J72" s="23"/>
      <c r="K72" s="23"/>
      <c r="L72" s="23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>
        <v>14700</v>
      </c>
      <c r="AC72" s="1">
        <v>24000</v>
      </c>
      <c r="AD72" s="1">
        <v>29000</v>
      </c>
      <c r="AE72" s="1">
        <v>6500</v>
      </c>
      <c r="AF72" s="1"/>
      <c r="AG72" s="1"/>
      <c r="AH72" s="1"/>
      <c r="AI72" s="1"/>
      <c r="AJ72" s="1"/>
      <c r="AK72" s="1"/>
      <c r="AL72" s="1"/>
      <c r="AM72" s="1"/>
      <c r="AN72" s="1"/>
    </row>
    <row r="73" spans="1:40" s="4" customFormat="1" ht="11.5" outlineLevel="1">
      <c r="A73" s="1" t="s">
        <v>75</v>
      </c>
      <c r="B73" s="8"/>
      <c r="C73" s="1">
        <v>376771</v>
      </c>
      <c r="D73" s="1">
        <v>763164</v>
      </c>
      <c r="E73" s="1">
        <v>204475</v>
      </c>
      <c r="F73" s="1">
        <v>1512</v>
      </c>
      <c r="G73" s="1">
        <v>18545</v>
      </c>
      <c r="H73" s="1">
        <v>94367</v>
      </c>
      <c r="I73" s="9">
        <v>19584</v>
      </c>
      <c r="J73" s="9" t="s">
        <v>6</v>
      </c>
      <c r="K73" s="9">
        <v>86410</v>
      </c>
      <c r="L73" s="9">
        <v>42783</v>
      </c>
      <c r="M73" s="1">
        <v>32825</v>
      </c>
      <c r="N73" s="1">
        <v>5846</v>
      </c>
      <c r="O73" s="1">
        <v>2727</v>
      </c>
      <c r="P73" s="1">
        <v>100</v>
      </c>
      <c r="Q73" s="1">
        <v>15500</v>
      </c>
      <c r="R73" s="1">
        <v>11000</v>
      </c>
      <c r="S73" s="1"/>
      <c r="T73" s="1"/>
      <c r="U73" s="1"/>
      <c r="V73" s="1"/>
      <c r="W73" s="1"/>
      <c r="X73" s="1"/>
      <c r="Y73" s="1"/>
      <c r="Z73" s="1"/>
      <c r="AA73" s="1"/>
      <c r="AB73" s="1">
        <v>4250</v>
      </c>
      <c r="AC73" s="1">
        <v>2750</v>
      </c>
      <c r="AD73" s="1">
        <v>17500</v>
      </c>
      <c r="AE73" s="1">
        <v>0</v>
      </c>
      <c r="AF73" s="1"/>
      <c r="AG73" s="1"/>
      <c r="AH73" s="1"/>
      <c r="AI73" s="1"/>
      <c r="AJ73" s="1"/>
      <c r="AK73" s="1"/>
      <c r="AL73" s="1"/>
      <c r="AM73" s="1"/>
      <c r="AN73" s="1"/>
    </row>
    <row r="74" spans="1:40" s="4" customFormat="1" ht="11.5" outlineLevel="1">
      <c r="A74" s="1" t="s">
        <v>74</v>
      </c>
      <c r="B74" s="8"/>
      <c r="C74" s="1"/>
      <c r="D74" s="1"/>
      <c r="E74" s="1"/>
      <c r="F74" s="1"/>
      <c r="G74" s="1"/>
      <c r="H74" s="1"/>
      <c r="I74" s="9"/>
      <c r="J74" s="9"/>
      <c r="K74" s="9"/>
      <c r="L74" s="9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>
        <v>50</v>
      </c>
      <c r="AC74" s="1">
        <v>7800</v>
      </c>
      <c r="AD74" s="1">
        <v>2750</v>
      </c>
      <c r="AE74" s="1">
        <v>2750</v>
      </c>
      <c r="AF74" s="1">
        <v>2500</v>
      </c>
      <c r="AG74" s="1"/>
      <c r="AH74" s="1"/>
      <c r="AI74" s="1"/>
      <c r="AJ74" s="1"/>
      <c r="AK74" s="1"/>
      <c r="AL74" s="1"/>
      <c r="AM74" s="1"/>
      <c r="AN74" s="1"/>
    </row>
    <row r="75" spans="1:40" s="4" customFormat="1" ht="11.5" outlineLevel="1">
      <c r="A75" s="1" t="s">
        <v>7</v>
      </c>
      <c r="B75" s="8"/>
      <c r="C75" s="8"/>
      <c r="D75" s="8"/>
      <c r="E75" s="8"/>
      <c r="F75" s="8"/>
      <c r="G75" s="1"/>
      <c r="H75" s="1">
        <v>74060</v>
      </c>
      <c r="I75" s="9">
        <v>511003</v>
      </c>
      <c r="J75" s="9">
        <v>510641</v>
      </c>
      <c r="K75" s="9">
        <v>224118</v>
      </c>
      <c r="L75" s="9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s="4" customFormat="1" ht="11.5" outlineLevel="1">
      <c r="A76" s="1" t="s">
        <v>8</v>
      </c>
      <c r="B76" s="8"/>
      <c r="C76" s="8"/>
      <c r="D76" s="8"/>
      <c r="E76" s="8"/>
      <c r="F76" s="8"/>
      <c r="G76" s="1"/>
      <c r="H76" s="1"/>
      <c r="I76" s="9"/>
      <c r="J76" s="9">
        <v>70969</v>
      </c>
      <c r="K76" s="9"/>
      <c r="L76" s="9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s="4" customFormat="1" ht="11.5" outlineLevel="1">
      <c r="A77" s="1" t="s">
        <v>9</v>
      </c>
      <c r="B77" s="8"/>
      <c r="C77" s="8"/>
      <c r="D77" s="8"/>
      <c r="E77" s="8"/>
      <c r="F77" s="8"/>
      <c r="G77" s="1"/>
      <c r="H77" s="1">
        <v>176980</v>
      </c>
      <c r="I77" s="9">
        <v>374748</v>
      </c>
      <c r="J77" s="9">
        <v>400806</v>
      </c>
      <c r="K77" s="9">
        <v>291163</v>
      </c>
      <c r="L77" s="9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s="5" customFormat="1" ht="13.5" outlineLevel="1">
      <c r="A78" s="1" t="s">
        <v>10</v>
      </c>
      <c r="B78" s="8"/>
      <c r="C78" s="8"/>
      <c r="D78" s="8"/>
      <c r="E78" s="8"/>
      <c r="F78" s="8"/>
      <c r="G78" s="1"/>
      <c r="H78" s="1"/>
      <c r="I78" s="9"/>
      <c r="J78" s="9"/>
      <c r="K78" s="9"/>
      <c r="L78" s="9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37"/>
      <c r="AJ78" s="1"/>
      <c r="AK78" s="1"/>
      <c r="AL78" s="1"/>
      <c r="AM78" s="37"/>
      <c r="AN78" s="1"/>
    </row>
    <row r="79" spans="1:40" s="5" customFormat="1" ht="13.5" outlineLevel="1">
      <c r="A79" s="1" t="s">
        <v>11</v>
      </c>
      <c r="B79" s="8"/>
      <c r="C79" s="8"/>
      <c r="D79" s="8"/>
      <c r="E79" s="1">
        <v>5193</v>
      </c>
      <c r="F79" s="8"/>
      <c r="G79" s="1"/>
      <c r="H79" s="1"/>
      <c r="I79" s="9"/>
      <c r="J79" s="9"/>
      <c r="K79" s="9"/>
      <c r="L79" s="9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J79" s="1"/>
      <c r="AK79" s="1"/>
      <c r="AL79" s="1"/>
      <c r="AM79" s="37"/>
      <c r="AN79" s="1"/>
    </row>
    <row r="80" spans="1:40" s="5" customFormat="1" ht="13.5" outlineLevel="1">
      <c r="A80" s="1" t="s">
        <v>12</v>
      </c>
      <c r="B80" s="8"/>
      <c r="C80" s="8"/>
      <c r="D80" s="8"/>
      <c r="E80" s="8"/>
      <c r="F80" s="8"/>
      <c r="G80" s="1"/>
      <c r="H80" s="1">
        <v>14180</v>
      </c>
      <c r="I80" s="9"/>
      <c r="J80" s="9"/>
      <c r="K80" s="9"/>
      <c r="L80" s="9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J80" s="1"/>
      <c r="AK80" s="1"/>
      <c r="AL80" s="1"/>
      <c r="AM80" s="37"/>
      <c r="AN80" s="1"/>
    </row>
    <row r="81" spans="1:40" s="5" customFormat="1" ht="13.5" outlineLevel="1">
      <c r="A81" s="1" t="s">
        <v>13</v>
      </c>
      <c r="B81" s="8"/>
      <c r="C81" s="8"/>
      <c r="D81" s="8"/>
      <c r="E81" s="8"/>
      <c r="F81" s="8"/>
      <c r="G81" s="1"/>
      <c r="H81" s="1">
        <v>57581</v>
      </c>
      <c r="I81" s="9"/>
      <c r="J81" s="9"/>
      <c r="K81" s="9"/>
      <c r="L81" s="9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J81" s="1"/>
      <c r="AK81" s="1"/>
      <c r="AL81" s="1"/>
      <c r="AM81" s="37"/>
      <c r="AN81" s="1"/>
    </row>
    <row r="82" spans="1:40" s="5" customFormat="1" ht="13.5" customHeight="1" outlineLevel="1">
      <c r="A82" s="41" t="s">
        <v>14</v>
      </c>
      <c r="B82" s="3"/>
      <c r="C82" s="3"/>
      <c r="D82" s="3"/>
      <c r="E82" s="3"/>
      <c r="F82" s="3"/>
      <c r="G82" s="1"/>
      <c r="H82" s="1"/>
      <c r="I82" s="9">
        <v>3120</v>
      </c>
      <c r="J82" s="9">
        <v>2150</v>
      </c>
      <c r="K82" s="9"/>
      <c r="L82" s="9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J82" s="1"/>
      <c r="AK82" s="1"/>
      <c r="AL82" s="1"/>
      <c r="AM82" s="37"/>
      <c r="AN82" s="1"/>
    </row>
    <row r="83" spans="1:40" s="5" customFormat="1" ht="13.5" customHeight="1" outlineLevel="1">
      <c r="A83" s="41" t="s">
        <v>78</v>
      </c>
      <c r="B83" s="3"/>
      <c r="C83" s="3"/>
      <c r="D83" s="3"/>
      <c r="E83" s="3"/>
      <c r="F83" s="3"/>
      <c r="G83" s="1"/>
      <c r="H83" s="1"/>
      <c r="I83" s="9"/>
      <c r="J83" s="9"/>
      <c r="K83" s="9"/>
      <c r="L83" s="9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>
        <v>4600199</v>
      </c>
      <c r="AE83" s="1">
        <v>4267396</v>
      </c>
      <c r="AF83" s="1">
        <v>7414397</v>
      </c>
      <c r="AG83" s="1">
        <v>7117125</v>
      </c>
      <c r="AH83" s="1">
        <v>7516580</v>
      </c>
      <c r="AI83" s="1">
        <v>8351501</v>
      </c>
      <c r="AJ83" s="1">
        <v>5577890</v>
      </c>
      <c r="AK83" s="1">
        <v>3592490</v>
      </c>
      <c r="AL83" s="1">
        <v>4778364</v>
      </c>
      <c r="AM83" s="1">
        <v>4543258</v>
      </c>
      <c r="AN83" s="1">
        <v>3259942</v>
      </c>
    </row>
    <row r="84" spans="1:40" s="5" customFormat="1" ht="13.5" customHeight="1" outlineLevel="1">
      <c r="A84" s="41" t="s">
        <v>77</v>
      </c>
      <c r="B84" s="3"/>
      <c r="C84" s="3"/>
      <c r="D84" s="3"/>
      <c r="E84" s="3"/>
      <c r="F84" s="3"/>
      <c r="G84" s="1"/>
      <c r="H84" s="1"/>
      <c r="I84" s="9"/>
      <c r="J84" s="9"/>
      <c r="K84" s="9"/>
      <c r="L84" s="9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>
        <v>20</v>
      </c>
      <c r="AE84" s="1">
        <v>22660</v>
      </c>
      <c r="AF84" s="1">
        <v>470216</v>
      </c>
      <c r="AG84" s="1">
        <v>824541</v>
      </c>
      <c r="AH84" s="1">
        <v>1018406</v>
      </c>
      <c r="AI84" s="1">
        <v>871895</v>
      </c>
      <c r="AJ84" s="1">
        <v>1273968</v>
      </c>
      <c r="AK84" s="1">
        <v>1235164</v>
      </c>
      <c r="AL84" s="1">
        <v>1292068</v>
      </c>
      <c r="AM84" s="1">
        <v>1744583</v>
      </c>
      <c r="AN84" s="1">
        <v>1422368</v>
      </c>
    </row>
    <row r="85" spans="1:40" s="5" customFormat="1" ht="13.5" customHeight="1" outlineLevel="1">
      <c r="A85" s="41" t="s">
        <v>21</v>
      </c>
      <c r="B85" s="3"/>
      <c r="C85" s="3"/>
      <c r="D85" s="3"/>
      <c r="E85" s="3"/>
      <c r="F85" s="3"/>
      <c r="G85" s="1"/>
      <c r="H85" s="1"/>
      <c r="I85" s="9"/>
      <c r="J85" s="9"/>
      <c r="K85" s="9"/>
      <c r="L85" s="9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>
        <v>196193</v>
      </c>
      <c r="AF85" s="1">
        <v>304304</v>
      </c>
      <c r="AG85" s="1">
        <v>418139</v>
      </c>
      <c r="AH85" s="1">
        <v>733441</v>
      </c>
      <c r="AI85" s="1">
        <v>629275.21605000005</v>
      </c>
      <c r="AJ85" s="1">
        <v>906025.56299999997</v>
      </c>
      <c r="AK85" s="1">
        <v>887509.5</v>
      </c>
      <c r="AL85" s="1">
        <v>767628</v>
      </c>
      <c r="AM85" s="1">
        <v>571600</v>
      </c>
      <c r="AN85" s="1">
        <v>352451.5</v>
      </c>
    </row>
    <row r="86" spans="1:40" s="5" customFormat="1" ht="13.5" customHeight="1" outlineLevel="1">
      <c r="A86" s="41" t="s">
        <v>22</v>
      </c>
      <c r="B86" s="3"/>
      <c r="C86" s="3"/>
      <c r="D86" s="3"/>
      <c r="E86" s="3"/>
      <c r="F86" s="3"/>
      <c r="G86" s="1"/>
      <c r="H86" s="1"/>
      <c r="I86" s="9"/>
      <c r="J86" s="9"/>
      <c r="K86" s="9"/>
      <c r="L86" s="9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>
        <v>7600</v>
      </c>
      <c r="AF86" s="1">
        <v>7250</v>
      </c>
      <c r="AG86" s="28">
        <v>21500</v>
      </c>
      <c r="AH86" s="1">
        <v>27500</v>
      </c>
      <c r="AI86" s="1">
        <v>15000</v>
      </c>
      <c r="AJ86" s="1">
        <v>6000</v>
      </c>
      <c r="AK86" s="1">
        <v>3500</v>
      </c>
      <c r="AL86" s="1"/>
      <c r="AM86" s="37"/>
      <c r="AN86" s="1">
        <v>8515</v>
      </c>
    </row>
    <row r="87" spans="1:40">
      <c r="A87" s="13" t="s">
        <v>82</v>
      </c>
      <c r="B87" s="13"/>
      <c r="C87" s="13">
        <v>376771</v>
      </c>
      <c r="D87" s="13">
        <v>763164</v>
      </c>
      <c r="E87" s="13">
        <v>209668</v>
      </c>
      <c r="F87" s="13">
        <v>1512</v>
      </c>
      <c r="G87" s="13">
        <v>388442</v>
      </c>
      <c r="H87" s="13">
        <v>4044450</v>
      </c>
      <c r="I87" s="24">
        <v>7449778</v>
      </c>
      <c r="J87" s="24">
        <v>11345504</v>
      </c>
      <c r="K87" s="24">
        <v>14210291</v>
      </c>
      <c r="L87" s="24">
        <v>10992643</v>
      </c>
      <c r="M87" s="13">
        <v>15679179</v>
      </c>
      <c r="N87" s="13">
        <v>12710289</v>
      </c>
      <c r="O87" s="13">
        <v>9358948</v>
      </c>
      <c r="P87" s="13">
        <v>8002807</v>
      </c>
      <c r="Q87" s="13">
        <v>5387220</v>
      </c>
      <c r="R87" s="13">
        <v>7044675</v>
      </c>
      <c r="S87" s="13">
        <v>5586173</v>
      </c>
      <c r="T87" s="13">
        <v>6674408</v>
      </c>
      <c r="U87" s="13">
        <v>6546035</v>
      </c>
      <c r="V87" s="13">
        <v>9413547</v>
      </c>
      <c r="W87" s="13">
        <v>12620164</v>
      </c>
      <c r="X87" s="13">
        <v>23469277.5</v>
      </c>
      <c r="Y87" s="13">
        <v>25855793</v>
      </c>
      <c r="Z87" s="13">
        <v>20851252</v>
      </c>
      <c r="AA87" s="13">
        <v>27203160</v>
      </c>
      <c r="AB87" s="13">
        <v>33183777</v>
      </c>
      <c r="AC87" s="13">
        <v>33161152</v>
      </c>
      <c r="AD87" s="13">
        <v>33003067</v>
      </c>
      <c r="AE87" s="13">
        <v>22511786</v>
      </c>
      <c r="AF87" s="13">
        <v>24894858</v>
      </c>
      <c r="AG87" s="8">
        <v>20086328</v>
      </c>
      <c r="AH87" s="13">
        <f>SUM(AH42:AH86)</f>
        <v>24359553</v>
      </c>
      <c r="AI87" s="8">
        <v>26145929.216049999</v>
      </c>
      <c r="AJ87" s="8">
        <v>18272641.563000001</v>
      </c>
      <c r="AK87" s="8">
        <v>15171633.499946501</v>
      </c>
      <c r="AL87" s="8">
        <v>16113667.999928501</v>
      </c>
      <c r="AM87" s="8">
        <v>14664355.999958999</v>
      </c>
      <c r="AN87" s="8">
        <v>11613558.5</v>
      </c>
    </row>
    <row r="88" spans="1:40" s="15" customFormat="1" ht="12" outlineLevel="1" thickBot="1">
      <c r="A88" s="20" t="s">
        <v>4</v>
      </c>
      <c r="B88" s="20"/>
      <c r="C88" s="20">
        <v>1519.2379032258063</v>
      </c>
      <c r="D88" s="20">
        <v>3052.6559999999999</v>
      </c>
      <c r="E88" s="20">
        <v>828.72727272727275</v>
      </c>
      <c r="F88" s="20">
        <v>6.0239043824701195</v>
      </c>
      <c r="G88" s="20">
        <v>1553.768</v>
      </c>
      <c r="H88" s="20">
        <v>16177.8</v>
      </c>
      <c r="I88" s="36">
        <v>29680.390438247014</v>
      </c>
      <c r="J88" s="36">
        <v>45021.841269841272</v>
      </c>
      <c r="K88" s="36">
        <v>56167.1581027668</v>
      </c>
      <c r="L88" s="36">
        <v>43795.390438247014</v>
      </c>
      <c r="M88" s="20">
        <v>62466.848605577688</v>
      </c>
      <c r="N88" s="20">
        <v>51045.337349397589</v>
      </c>
      <c r="O88" s="20">
        <v>37435.792000000001</v>
      </c>
      <c r="P88" s="20">
        <v>31757.170634920636</v>
      </c>
      <c r="Q88" s="20">
        <v>21463.027888446217</v>
      </c>
      <c r="R88" s="20">
        <v>28178.7</v>
      </c>
      <c r="S88" s="20">
        <v>22344.691999999999</v>
      </c>
      <c r="T88" s="20">
        <v>26804.851405622489</v>
      </c>
      <c r="U88" s="20">
        <v>25873.656126482212</v>
      </c>
      <c r="V88" s="20">
        <v>37207.695652173912</v>
      </c>
      <c r="W88" s="20">
        <v>50279.537848605578</v>
      </c>
      <c r="X88" s="20">
        <v>93877.11</v>
      </c>
      <c r="Y88" s="20">
        <v>102602.35317460318</v>
      </c>
      <c r="Z88" s="20">
        <v>83072.717131474099</v>
      </c>
      <c r="AA88" s="20">
        <v>107522.37154150198</v>
      </c>
      <c r="AB88" s="20">
        <v>131161.17391304349</v>
      </c>
      <c r="AC88" s="14">
        <v>132644.60800000001</v>
      </c>
      <c r="AD88" s="14">
        <v>132012.26800000001</v>
      </c>
      <c r="AE88" s="14">
        <v>90408.77911646587</v>
      </c>
      <c r="AF88" s="14">
        <v>99182.701195219124</v>
      </c>
      <c r="AG88" s="14">
        <v>79392.600790513839</v>
      </c>
      <c r="AH88" s="20">
        <f>SUM(AH87/AH39)</f>
        <v>97050.011952191242</v>
      </c>
      <c r="AI88" s="20">
        <v>104583.71686419999</v>
      </c>
      <c r="AJ88" s="20">
        <v>73090.566252000004</v>
      </c>
      <c r="AK88" s="20">
        <v>60204.894841057547</v>
      </c>
      <c r="AL88" s="20">
        <v>63690.387351496051</v>
      </c>
      <c r="AM88" s="20">
        <v>57961.881422762846</v>
      </c>
      <c r="AN88" s="20">
        <v>46269.157370517925</v>
      </c>
    </row>
    <row r="89" spans="1:40" s="4" customFormat="1" ht="11.5" outlineLevel="1">
      <c r="A89" s="8"/>
      <c r="B89" s="8"/>
      <c r="C89" s="8"/>
      <c r="D89" s="8"/>
      <c r="E89" s="8"/>
      <c r="F89" s="8"/>
      <c r="G89" s="8"/>
      <c r="H89" s="8"/>
      <c r="I89" s="23"/>
      <c r="J89" s="23"/>
      <c r="K89" s="23"/>
      <c r="L89" s="23"/>
      <c r="M89" s="8"/>
      <c r="N89" s="8"/>
      <c r="O89" s="8"/>
      <c r="P89" s="8"/>
      <c r="Q89" s="8"/>
      <c r="R89" s="8"/>
      <c r="S89" s="8"/>
      <c r="T89" s="1"/>
      <c r="U89" s="1"/>
      <c r="V89" s="1"/>
      <c r="W89" s="1"/>
      <c r="X89" s="1"/>
      <c r="Y89" s="1"/>
      <c r="AA89" s="1"/>
      <c r="AC89" s="1"/>
      <c r="AK89" s="1"/>
      <c r="AL89" s="42"/>
      <c r="AN89" s="1"/>
    </row>
    <row r="90" spans="1:40" s="19" customFormat="1" ht="23" outlineLevel="1">
      <c r="A90" s="21" t="s">
        <v>54</v>
      </c>
      <c r="B90" s="18">
        <v>128249</v>
      </c>
      <c r="C90" s="18">
        <v>2449607</v>
      </c>
      <c r="D90" s="18">
        <v>9889979</v>
      </c>
      <c r="E90" s="18">
        <v>7094099</v>
      </c>
      <c r="F90" s="18">
        <v>8235490</v>
      </c>
      <c r="G90" s="18">
        <v>8418560</v>
      </c>
      <c r="H90" s="18">
        <v>13256780</v>
      </c>
      <c r="I90" s="25">
        <v>17155286</v>
      </c>
      <c r="J90" s="25">
        <v>23323248</v>
      </c>
      <c r="K90" s="25">
        <v>32035086</v>
      </c>
      <c r="L90" s="25">
        <v>31563712</v>
      </c>
      <c r="M90" s="18">
        <v>35913021</v>
      </c>
      <c r="N90" s="18">
        <v>38446630</v>
      </c>
      <c r="O90" s="18">
        <v>45024011</v>
      </c>
      <c r="P90" s="18">
        <v>58231836</v>
      </c>
      <c r="Q90" s="18">
        <v>60760108</v>
      </c>
      <c r="R90" s="18">
        <v>82067312</v>
      </c>
      <c r="S90" s="18">
        <v>85569959</v>
      </c>
      <c r="T90" s="18">
        <v>89756740</v>
      </c>
      <c r="U90" s="18">
        <v>115275464</v>
      </c>
      <c r="V90" s="18">
        <v>123701728</v>
      </c>
      <c r="W90" s="18">
        <v>142602619.5</v>
      </c>
      <c r="X90" s="18">
        <v>162766268.5</v>
      </c>
      <c r="Y90" s="18">
        <v>162201548</v>
      </c>
      <c r="Z90" s="18">
        <v>123679719</v>
      </c>
      <c r="AA90" s="18">
        <v>138330748</v>
      </c>
      <c r="AB90" s="18">
        <v>141832375.5</v>
      </c>
      <c r="AC90" s="18">
        <v>126063216</v>
      </c>
      <c r="AD90" s="18">
        <v>130803729</v>
      </c>
      <c r="AE90" s="18">
        <v>111608095</v>
      </c>
      <c r="AF90" s="18">
        <f>SUM(AF38+AF87)</f>
        <v>120868400</v>
      </c>
      <c r="AG90" s="18">
        <v>113324513</v>
      </c>
      <c r="AH90" s="18">
        <v>104223122</v>
      </c>
      <c r="AI90" s="18">
        <v>110231987.21605</v>
      </c>
      <c r="AJ90" s="18">
        <v>109981235.40693963</v>
      </c>
      <c r="AK90" s="18">
        <v>95877188.316221014</v>
      </c>
      <c r="AL90" s="18">
        <v>88763574.999613002</v>
      </c>
      <c r="AM90" s="18">
        <v>89679729.999958992</v>
      </c>
      <c r="AN90" s="18">
        <v>84971229.5</v>
      </c>
    </row>
    <row r="91" spans="1:40" s="17" customFormat="1" ht="12" outlineLevel="1" thickBot="1">
      <c r="A91" s="16" t="s">
        <v>4</v>
      </c>
      <c r="B91" s="16">
        <v>515.05622489959842</v>
      </c>
      <c r="C91" s="16">
        <v>9877.447580645161</v>
      </c>
      <c r="D91" s="16">
        <v>39559.915999999997</v>
      </c>
      <c r="E91" s="16">
        <v>28039.916996047432</v>
      </c>
      <c r="F91" s="16">
        <v>32810.717131474106</v>
      </c>
      <c r="G91" s="16">
        <v>33674.239999999998</v>
      </c>
      <c r="H91" s="16">
        <v>53027.12</v>
      </c>
      <c r="I91" s="26">
        <v>68347.752988047811</v>
      </c>
      <c r="J91" s="26">
        <v>92552.571428571435</v>
      </c>
      <c r="K91" s="26">
        <v>126620.89328063242</v>
      </c>
      <c r="L91" s="26">
        <v>125751.84063745019</v>
      </c>
      <c r="M91" s="16">
        <v>143079.76494023905</v>
      </c>
      <c r="N91" s="16">
        <v>154404.13654618475</v>
      </c>
      <c r="O91" s="16">
        <v>180096.04399999999</v>
      </c>
      <c r="P91" s="16">
        <v>231078.71428571429</v>
      </c>
      <c r="Q91" s="16">
        <v>242072.14342629482</v>
      </c>
      <c r="R91" s="16">
        <v>328269.24800000002</v>
      </c>
      <c r="S91" s="16">
        <v>342279.83600000001</v>
      </c>
      <c r="T91" s="16">
        <v>360468.83534136548</v>
      </c>
      <c r="U91" s="16">
        <v>455634.24505928851</v>
      </c>
      <c r="V91" s="16">
        <v>488939.63636363635</v>
      </c>
      <c r="W91" s="16">
        <v>568137.92629482073</v>
      </c>
      <c r="X91" s="16">
        <v>651065.07400000002</v>
      </c>
      <c r="Y91" s="16">
        <v>643656.93650793645</v>
      </c>
      <c r="Z91" s="16">
        <v>492747.88446215139</v>
      </c>
      <c r="AA91" s="16">
        <v>546761.84980237158</v>
      </c>
      <c r="AB91" s="16">
        <v>560602.27470355737</v>
      </c>
      <c r="AC91" s="16">
        <v>504252.864</v>
      </c>
      <c r="AD91" s="16">
        <v>523214.91600000003</v>
      </c>
      <c r="AE91" s="16">
        <v>448225.281124498</v>
      </c>
      <c r="AF91" s="16">
        <v>481547.41035856574</v>
      </c>
      <c r="AG91" s="16">
        <v>447922.97628458496</v>
      </c>
      <c r="AH91" s="16">
        <v>415231.56175298803</v>
      </c>
      <c r="AI91" s="16">
        <v>440927.94886419998</v>
      </c>
      <c r="AJ91" s="16">
        <v>439924.9416277585</v>
      </c>
      <c r="AK91" s="16">
        <v>380465.03300087701</v>
      </c>
      <c r="AL91" s="16">
        <v>350844.16995894467</v>
      </c>
      <c r="AM91" s="16">
        <v>354465.33596821735</v>
      </c>
      <c r="AN91" s="16">
        <v>338530.79482071713</v>
      </c>
    </row>
    <row r="92" spans="1:40" s="4" customFormat="1" ht="11.5" outlineLevel="1">
      <c r="A92" s="8"/>
      <c r="B92" s="8"/>
      <c r="C92" s="8"/>
      <c r="D92" s="8"/>
      <c r="E92" s="8"/>
      <c r="F92" s="8"/>
      <c r="G92" s="8"/>
      <c r="H92" s="8"/>
      <c r="I92" s="23"/>
      <c r="J92" s="23"/>
      <c r="K92" s="23"/>
      <c r="L92" s="23"/>
      <c r="M92" s="8"/>
      <c r="N92" s="8"/>
      <c r="O92" s="8"/>
      <c r="P92" s="8"/>
      <c r="Q92" s="8"/>
      <c r="R92" s="8"/>
      <c r="S92" s="8"/>
      <c r="T92" s="1"/>
      <c r="U92" s="1"/>
      <c r="V92" s="1"/>
      <c r="W92" s="1"/>
      <c r="X92" s="1"/>
      <c r="Y92" s="1"/>
      <c r="AA92" s="1"/>
    </row>
    <row r="93" spans="1:40">
      <c r="X93" s="1"/>
    </row>
    <row r="94" spans="1:40">
      <c r="K94" s="27"/>
      <c r="L94" s="27"/>
      <c r="M94" s="2"/>
      <c r="X94" s="1"/>
    </row>
    <row r="95" spans="1:40">
      <c r="A95" s="1" t="s">
        <v>20</v>
      </c>
      <c r="X95" s="1"/>
    </row>
    <row r="96" spans="1:40">
      <c r="A96" s="1" t="s">
        <v>19</v>
      </c>
      <c r="X96" s="1"/>
    </row>
    <row r="97" spans="24:24">
      <c r="X97" s="1"/>
    </row>
    <row r="98" spans="24:24">
      <c r="X98" s="1"/>
    </row>
    <row r="99" spans="24:24">
      <c r="X99" s="1"/>
    </row>
    <row r="100" spans="24:24">
      <c r="X100" s="1"/>
    </row>
    <row r="101" spans="24:24">
      <c r="X101" s="1"/>
    </row>
    <row r="102" spans="24:24">
      <c r="X102" s="1"/>
    </row>
    <row r="103" spans="24:24">
      <c r="X103" s="1"/>
    </row>
    <row r="104" spans="24:24">
      <c r="X104" s="1"/>
    </row>
    <row r="105" spans="24:24">
      <c r="X105" s="1"/>
    </row>
    <row r="106" spans="24:24">
      <c r="X106" s="1"/>
    </row>
    <row r="107" spans="24:24">
      <c r="X107" s="1"/>
    </row>
    <row r="108" spans="24:24">
      <c r="X108" s="1"/>
    </row>
    <row r="109" spans="24:24">
      <c r="X109" s="1"/>
    </row>
    <row r="110" spans="24:24">
      <c r="X110" s="1"/>
    </row>
    <row r="111" spans="24:24">
      <c r="X111" s="1"/>
    </row>
    <row r="112" spans="24:24">
      <c r="X112" s="1"/>
    </row>
    <row r="113" spans="24:24">
      <c r="X113" s="1"/>
    </row>
    <row r="114" spans="24:24">
      <c r="X114" s="1"/>
    </row>
    <row r="115" spans="24:24">
      <c r="X115" s="1"/>
    </row>
    <row r="116" spans="24:24">
      <c r="X116" s="1"/>
    </row>
    <row r="117" spans="24:24">
      <c r="X117" s="1"/>
    </row>
    <row r="118" spans="24:24">
      <c r="X118" s="1"/>
    </row>
    <row r="119" spans="24:24">
      <c r="X119" s="1"/>
    </row>
    <row r="120" spans="24:24">
      <c r="X120" s="1"/>
    </row>
    <row r="121" spans="24:24">
      <c r="X121" s="1"/>
    </row>
    <row r="122" spans="24:24">
      <c r="X122" s="1"/>
    </row>
    <row r="123" spans="24:24">
      <c r="X123" s="1"/>
    </row>
    <row r="124" spans="24:24">
      <c r="X124" s="1"/>
    </row>
    <row r="125" spans="24:24">
      <c r="X125" s="1"/>
    </row>
    <row r="126" spans="24:24">
      <c r="X126" s="1"/>
    </row>
    <row r="127" spans="24:24">
      <c r="X127" s="1"/>
    </row>
    <row r="128" spans="24:24">
      <c r="X128" s="1"/>
    </row>
    <row r="129" spans="24:24">
      <c r="X129" s="1"/>
    </row>
    <row r="130" spans="24:24">
      <c r="X130" s="1"/>
    </row>
    <row r="131" spans="24:24">
      <c r="X131" s="1"/>
    </row>
    <row r="132" spans="24:24">
      <c r="X132" s="1"/>
    </row>
    <row r="133" spans="24:24">
      <c r="X133" s="1"/>
    </row>
    <row r="134" spans="24:24">
      <c r="X134" s="1"/>
    </row>
    <row r="135" spans="24:24">
      <c r="X135" s="1"/>
    </row>
    <row r="136" spans="24:24">
      <c r="X136" s="1"/>
    </row>
    <row r="137" spans="24:24">
      <c r="X137" s="1"/>
    </row>
    <row r="138" spans="24:24">
      <c r="X138" s="1"/>
    </row>
    <row r="139" spans="24:24">
      <c r="X139" s="1"/>
    </row>
    <row r="140" spans="24:24">
      <c r="X140" s="1"/>
    </row>
    <row r="141" spans="24:24">
      <c r="X141" s="1"/>
    </row>
    <row r="142" spans="24:24">
      <c r="X142" s="1"/>
    </row>
    <row r="143" spans="24:24">
      <c r="X143" s="1"/>
    </row>
    <row r="144" spans="24:24">
      <c r="X144" s="1"/>
    </row>
    <row r="145" spans="24:24">
      <c r="X145" s="1"/>
    </row>
    <row r="146" spans="24:24">
      <c r="X146" s="1"/>
    </row>
    <row r="147" spans="24:24">
      <c r="X147" s="1"/>
    </row>
    <row r="148" spans="24:24">
      <c r="X148" s="1"/>
    </row>
    <row r="149" spans="24:24">
      <c r="X149" s="1"/>
    </row>
    <row r="150" spans="24:24">
      <c r="X150" s="1"/>
    </row>
    <row r="151" spans="24:24">
      <c r="X151" s="1"/>
    </row>
    <row r="152" spans="24:24">
      <c r="X152" s="1"/>
    </row>
    <row r="153" spans="24:24">
      <c r="X153" s="1"/>
    </row>
    <row r="154" spans="24:24">
      <c r="X154" s="1"/>
    </row>
    <row r="155" spans="24:24">
      <c r="X155" s="1"/>
    </row>
    <row r="156" spans="24:24">
      <c r="X156" s="1"/>
    </row>
    <row r="157" spans="24:24">
      <c r="X157" s="1"/>
    </row>
    <row r="158" spans="24:24">
      <c r="X158" s="1"/>
    </row>
    <row r="159" spans="24:24">
      <c r="X159" s="1"/>
    </row>
    <row r="160" spans="24:24">
      <c r="X160" s="1"/>
    </row>
    <row r="161" spans="24:24">
      <c r="X161" s="1"/>
    </row>
    <row r="162" spans="24:24">
      <c r="X162" s="1"/>
    </row>
    <row r="163" spans="24:24">
      <c r="X163" s="1"/>
    </row>
    <row r="164" spans="24:24">
      <c r="X164" s="1"/>
    </row>
    <row r="165" spans="24:24">
      <c r="X165" s="1"/>
    </row>
    <row r="166" spans="24:24">
      <c r="X166" s="1"/>
    </row>
    <row r="167" spans="24:24">
      <c r="X167" s="1"/>
    </row>
    <row r="168" spans="24:24">
      <c r="X168" s="1"/>
    </row>
    <row r="169" spans="24:24">
      <c r="X169" s="1"/>
    </row>
    <row r="170" spans="24:24">
      <c r="X170" s="1"/>
    </row>
    <row r="171" spans="24:24">
      <c r="X171" s="1"/>
    </row>
    <row r="172" spans="24:24">
      <c r="X172" s="1"/>
    </row>
    <row r="173" spans="24:24">
      <c r="X173" s="1"/>
    </row>
    <row r="174" spans="24:24">
      <c r="X174" s="1"/>
    </row>
    <row r="175" spans="24:24">
      <c r="X175" s="1"/>
    </row>
    <row r="176" spans="24:24">
      <c r="X176" s="1"/>
    </row>
    <row r="177" spans="24:24">
      <c r="X177" s="1"/>
    </row>
    <row r="178" spans="24:24">
      <c r="X178" s="1"/>
    </row>
    <row r="179" spans="24:24">
      <c r="X179" s="1"/>
    </row>
    <row r="180" spans="24:24">
      <c r="X180" s="1"/>
    </row>
    <row r="181" spans="24:24">
      <c r="X181" s="1"/>
    </row>
    <row r="182" spans="24:24">
      <c r="X182" s="1"/>
    </row>
    <row r="183" spans="24:24">
      <c r="X183" s="1"/>
    </row>
    <row r="184" spans="24:24">
      <c r="X184" s="1"/>
    </row>
    <row r="185" spans="24:24">
      <c r="X185" s="1"/>
    </row>
    <row r="186" spans="24:24">
      <c r="X186" s="1"/>
    </row>
    <row r="187" spans="24:24">
      <c r="X187" s="1"/>
    </row>
    <row r="188" spans="24:24">
      <c r="X188" s="1"/>
    </row>
    <row r="189" spans="24:24">
      <c r="X189" s="1"/>
    </row>
    <row r="190" spans="24:24">
      <c r="X190" s="1"/>
    </row>
    <row r="191" spans="24:24">
      <c r="X191" s="1"/>
    </row>
    <row r="192" spans="24:24">
      <c r="X192" s="1"/>
    </row>
    <row r="193" spans="24:24">
      <c r="X193" s="1"/>
    </row>
    <row r="194" spans="24:24">
      <c r="X194" s="1"/>
    </row>
    <row r="195" spans="24:24">
      <c r="X195" s="1"/>
    </row>
    <row r="196" spans="24:24">
      <c r="X196" s="1"/>
    </row>
    <row r="197" spans="24:24">
      <c r="X197" s="1"/>
    </row>
    <row r="198" spans="24:24">
      <c r="X198" s="1"/>
    </row>
    <row r="199" spans="24:24">
      <c r="X199" s="1"/>
    </row>
    <row r="200" spans="24:24">
      <c r="X200" s="1"/>
    </row>
    <row r="201" spans="24:24">
      <c r="X201" s="1"/>
    </row>
    <row r="202" spans="24:24">
      <c r="X202" s="1"/>
    </row>
    <row r="203" spans="24:24">
      <c r="X203" s="1"/>
    </row>
    <row r="204" spans="24:24">
      <c r="X204" s="1"/>
    </row>
    <row r="205" spans="24:24">
      <c r="X205" s="1"/>
    </row>
    <row r="206" spans="24:24">
      <c r="X206" s="1"/>
    </row>
    <row r="207" spans="24:24">
      <c r="X207" s="1"/>
    </row>
    <row r="208" spans="24:24">
      <c r="X208" s="1"/>
    </row>
    <row r="209" spans="24:24">
      <c r="X209" s="1"/>
    </row>
    <row r="210" spans="24:24">
      <c r="X210" s="1"/>
    </row>
    <row r="211" spans="24:24">
      <c r="X211" s="1"/>
    </row>
    <row r="212" spans="24:24">
      <c r="X212" s="1"/>
    </row>
    <row r="213" spans="24:24">
      <c r="X213" s="1"/>
    </row>
    <row r="214" spans="24:24">
      <c r="X214" s="1"/>
    </row>
    <row r="215" spans="24:24">
      <c r="X215" s="1"/>
    </row>
    <row r="216" spans="24:24">
      <c r="X216" s="1"/>
    </row>
    <row r="217" spans="24:24">
      <c r="X217" s="1"/>
    </row>
    <row r="218" spans="24:24">
      <c r="X218" s="1"/>
    </row>
    <row r="219" spans="24:24">
      <c r="X219" s="1"/>
    </row>
    <row r="220" spans="24:24">
      <c r="X220" s="1"/>
    </row>
    <row r="221" spans="24:24">
      <c r="X221" s="1"/>
    </row>
    <row r="222" spans="24:24">
      <c r="X222" s="1"/>
    </row>
    <row r="223" spans="24:24">
      <c r="X223" s="1"/>
    </row>
    <row r="224" spans="24:24">
      <c r="X224" s="1"/>
    </row>
    <row r="225" spans="24:24">
      <c r="X225" s="1"/>
    </row>
    <row r="226" spans="24:24">
      <c r="X226" s="1"/>
    </row>
    <row r="227" spans="24:24">
      <c r="X227" s="1"/>
    </row>
    <row r="228" spans="24:24">
      <c r="X228" s="1"/>
    </row>
    <row r="229" spans="24:24">
      <c r="X229" s="1"/>
    </row>
    <row r="230" spans="24:24">
      <c r="X230" s="1"/>
    </row>
    <row r="231" spans="24:24">
      <c r="X231" s="1"/>
    </row>
    <row r="232" spans="24:24">
      <c r="X232" s="1"/>
    </row>
    <row r="233" spans="24:24">
      <c r="X233" s="1"/>
    </row>
    <row r="234" spans="24:24">
      <c r="X234" s="1"/>
    </row>
    <row r="235" spans="24:24">
      <c r="X235" s="1"/>
    </row>
    <row r="236" spans="24:24">
      <c r="X236" s="1"/>
    </row>
    <row r="237" spans="24:24">
      <c r="X237" s="1"/>
    </row>
    <row r="238" spans="24:24">
      <c r="X238" s="1"/>
    </row>
    <row r="239" spans="24:24">
      <c r="X239" s="1"/>
    </row>
    <row r="240" spans="24:24">
      <c r="X240" s="1"/>
    </row>
    <row r="241" spans="24:24">
      <c r="X241" s="1"/>
    </row>
    <row r="242" spans="24:24">
      <c r="X242" s="1"/>
    </row>
    <row r="243" spans="24:24">
      <c r="X243" s="1"/>
    </row>
    <row r="244" spans="24:24">
      <c r="X244" s="1"/>
    </row>
  </sheetData>
  <phoneticPr fontId="0" type="noConversion"/>
  <pageMargins left="0.39370078740157483" right="0.39370078740157483" top="0.39370078740157483" bottom="0.39370078740157483" header="0.51181102362204722" footer="0.51181102362204722"/>
  <pageSetup scale="68" orientation="landscape" r:id="rId1"/>
  <headerFooter alignWithMargins="0">
    <oddFooter>&amp;C _x000D_&amp;1#&amp;"Calibri"&amp;12&amp;K000000 Nasdaq - Internal Use: Distribution limited to Nasdaq personnel and authorized third parties subject to confidentiality obligations</oddFoot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fe63fdbc-9223-49ac-a12c-b8ae101f8b2d}" enabled="1" method="Standard" siteId="{d0b75e95-684a-45e3-8d2d-53fa2a6a513f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Equity &amp; Fixed Inc Derivatives </vt:lpstr>
      <vt:lpstr>'Equity &amp; Fixed Inc Derivatives '!Print_Area</vt:lpstr>
      <vt:lpstr>'Equity &amp; Fixed Inc Derivatives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Derivatives Statistics NASDAQ OMX Nordic</dc:title>
  <dc:creator>D Grahn</dc:creator>
  <cp:lastModifiedBy>Daniel Grahn</cp:lastModifiedBy>
  <cp:lastPrinted>2008-02-21T12:50:43Z</cp:lastPrinted>
  <dcterms:created xsi:type="dcterms:W3CDTF">2000-01-19T17:21:11Z</dcterms:created>
  <dcterms:modified xsi:type="dcterms:W3CDTF">2024-02-05T14:30:50Z</dcterms:modified>
</cp:coreProperties>
</file>